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35" windowWidth="2040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19" i="1"/>
  <c r="I19" s="1"/>
  <c r="G20"/>
  <c r="G21"/>
  <c r="J21" s="1"/>
  <c r="I21"/>
  <c r="G22"/>
  <c r="I22"/>
  <c r="J22"/>
  <c r="G23"/>
  <c r="I23" s="1"/>
  <c r="J23" s="1"/>
  <c r="G24"/>
  <c r="G25"/>
  <c r="J25" s="1"/>
  <c r="I25"/>
  <c r="G26"/>
  <c r="I26"/>
  <c r="J26"/>
  <c r="G27"/>
  <c r="I27" s="1"/>
  <c r="J27" s="1"/>
  <c r="G28"/>
  <c r="G29"/>
  <c r="J29" s="1"/>
  <c r="I29"/>
  <c r="G30"/>
  <c r="I30"/>
  <c r="J30"/>
  <c r="G31"/>
  <c r="I31" s="1"/>
  <c r="J31" s="1"/>
  <c r="G32"/>
  <c r="G33"/>
  <c r="J33" s="1"/>
  <c r="I33"/>
  <c r="G34"/>
  <c r="I34"/>
  <c r="J34"/>
  <c r="G35"/>
  <c r="I35" s="1"/>
  <c r="J35" s="1"/>
  <c r="G36"/>
  <c r="G37"/>
  <c r="J37" s="1"/>
  <c r="I37"/>
  <c r="G38"/>
  <c r="I38"/>
  <c r="J38"/>
  <c r="G39"/>
  <c r="I39" s="1"/>
  <c r="J39" s="1"/>
  <c r="G40"/>
  <c r="G41"/>
  <c r="J41" s="1"/>
  <c r="I41"/>
  <c r="G42"/>
  <c r="I42"/>
  <c r="J42"/>
  <c r="G43"/>
  <c r="I43" s="1"/>
  <c r="J43" s="1"/>
  <c r="G44"/>
  <c r="G45"/>
  <c r="J45" s="1"/>
  <c r="I45"/>
  <c r="G46"/>
  <c r="I46"/>
  <c r="J46"/>
  <c r="G47"/>
  <c r="I47" s="1"/>
  <c r="J47" s="1"/>
  <c r="G48"/>
  <c r="G49"/>
  <c r="J49" s="1"/>
  <c r="I49"/>
  <c r="G50"/>
  <c r="I50"/>
  <c r="J50"/>
  <c r="G51"/>
  <c r="I51" s="1"/>
  <c r="J51" s="1"/>
  <c r="G52"/>
  <c r="G53"/>
  <c r="J53" s="1"/>
  <c r="I53"/>
  <c r="G54"/>
  <c r="I54"/>
  <c r="J54"/>
  <c r="G55"/>
  <c r="I55" s="1"/>
  <c r="J55" s="1"/>
  <c r="G56"/>
  <c r="G57"/>
  <c r="G58"/>
  <c r="I58"/>
  <c r="J58" s="1"/>
  <c r="G59"/>
  <c r="I59" s="1"/>
  <c r="J59" s="1"/>
  <c r="G60"/>
  <c r="G61"/>
  <c r="I61" s="1"/>
  <c r="G62"/>
  <c r="I62"/>
  <c r="J62" s="1"/>
  <c r="G63"/>
  <c r="I63" s="1"/>
  <c r="J63" s="1"/>
  <c r="G64"/>
  <c r="G65"/>
  <c r="G66"/>
  <c r="I66"/>
  <c r="J66" s="1"/>
  <c r="G67"/>
  <c r="I67" s="1"/>
  <c r="J67" s="1"/>
  <c r="G68"/>
  <c r="G69"/>
  <c r="I69" s="1"/>
  <c r="G70"/>
  <c r="I70"/>
  <c r="J70" s="1"/>
  <c r="G71"/>
  <c r="I71" s="1"/>
  <c r="J71" s="1"/>
  <c r="G72"/>
  <c r="G73"/>
  <c r="I73" s="1"/>
  <c r="G74"/>
  <c r="I74"/>
  <c r="J74" s="1"/>
  <c r="G75"/>
  <c r="I75" s="1"/>
  <c r="J75" s="1"/>
  <c r="G76"/>
  <c r="G77"/>
  <c r="I77" s="1"/>
  <c r="G78"/>
  <c r="I78"/>
  <c r="J78" s="1"/>
  <c r="G79"/>
  <c r="I79" s="1"/>
  <c r="J79" s="1"/>
  <c r="G80"/>
  <c r="G81"/>
  <c r="I81" s="1"/>
  <c r="G82"/>
  <c r="I82"/>
  <c r="J82" s="1"/>
  <c r="G83"/>
  <c r="I83" s="1"/>
  <c r="J83" s="1"/>
  <c r="G84"/>
  <c r="G85"/>
  <c r="G86"/>
  <c r="I86"/>
  <c r="J86" s="1"/>
  <c r="G87"/>
  <c r="I87" s="1"/>
  <c r="J87" s="1"/>
  <c r="G88"/>
  <c r="G89"/>
  <c r="I89" s="1"/>
  <c r="G90"/>
  <c r="I90"/>
  <c r="J90" s="1"/>
  <c r="G91"/>
  <c r="I91" s="1"/>
  <c r="J91" s="1"/>
  <c r="G92"/>
  <c r="G93"/>
  <c r="G94"/>
  <c r="I94"/>
  <c r="J94" s="1"/>
  <c r="G95"/>
  <c r="I95" s="1"/>
  <c r="J95" s="1"/>
  <c r="G96"/>
  <c r="G97"/>
  <c r="I97" s="1"/>
  <c r="G98"/>
  <c r="I98"/>
  <c r="J98" s="1"/>
  <c r="G99"/>
  <c r="I99" s="1"/>
  <c r="J99" s="1"/>
  <c r="G100"/>
  <c r="G101"/>
  <c r="G102"/>
  <c r="I102"/>
  <c r="J102" s="1"/>
  <c r="G103"/>
  <c r="I103" s="1"/>
  <c r="J103" s="1"/>
  <c r="G104"/>
  <c r="G105"/>
  <c r="I105" s="1"/>
  <c r="G106"/>
  <c r="I106"/>
  <c r="J106" s="1"/>
  <c r="G107"/>
  <c r="I107" s="1"/>
  <c r="J107" s="1"/>
  <c r="G108"/>
  <c r="G109"/>
  <c r="G110"/>
  <c r="I110"/>
  <c r="J110" s="1"/>
  <c r="G111"/>
  <c r="I111" s="1"/>
  <c r="J111" s="1"/>
  <c r="G112"/>
  <c r="G113"/>
  <c r="I113" s="1"/>
  <c r="G114"/>
  <c r="I114"/>
  <c r="J114" s="1"/>
  <c r="G115"/>
  <c r="I115" s="1"/>
  <c r="J115" s="1"/>
  <c r="G116"/>
  <c r="G117"/>
  <c r="J19" l="1"/>
  <c r="J108"/>
  <c r="J60"/>
  <c r="J57"/>
  <c r="J20"/>
  <c r="J112"/>
  <c r="J80"/>
  <c r="J32"/>
  <c r="J65"/>
  <c r="J44"/>
  <c r="J117"/>
  <c r="J101"/>
  <c r="J85"/>
  <c r="J72"/>
  <c r="I117"/>
  <c r="I109"/>
  <c r="J109" s="1"/>
  <c r="I101"/>
  <c r="I93"/>
  <c r="J93" s="1"/>
  <c r="I85"/>
  <c r="I65"/>
  <c r="I57"/>
  <c r="I116"/>
  <c r="J116" s="1"/>
  <c r="J113"/>
  <c r="I112"/>
  <c r="I108"/>
  <c r="J105"/>
  <c r="I104"/>
  <c r="J104" s="1"/>
  <c r="I100"/>
  <c r="J100" s="1"/>
  <c r="J97"/>
  <c r="I96"/>
  <c r="J96" s="1"/>
  <c r="I92"/>
  <c r="J92" s="1"/>
  <c r="J89"/>
  <c r="I88"/>
  <c r="J88" s="1"/>
  <c r="I84"/>
  <c r="J84" s="1"/>
  <c r="J81"/>
  <c r="I80"/>
  <c r="J77"/>
  <c r="I76"/>
  <c r="J76" s="1"/>
  <c r="J73"/>
  <c r="I72"/>
  <c r="J69"/>
  <c r="I68"/>
  <c r="J68" s="1"/>
  <c r="I64"/>
  <c r="J64" s="1"/>
  <c r="J61"/>
  <c r="I60"/>
  <c r="I56"/>
  <c r="J56" s="1"/>
  <c r="I52"/>
  <c r="J52" s="1"/>
  <c r="I48"/>
  <c r="J48" s="1"/>
  <c r="I44"/>
  <c r="I40"/>
  <c r="J40" s="1"/>
  <c r="I36"/>
  <c r="J36" s="1"/>
  <c r="I32"/>
  <c r="I28"/>
  <c r="J28" s="1"/>
  <c r="I24"/>
  <c r="J24" s="1"/>
  <c r="I20"/>
  <c r="I118" s="1"/>
  <c r="G118"/>
  <c r="J118" l="1"/>
</calcChain>
</file>

<file path=xl/sharedStrings.xml><?xml version="1.0" encoding="utf-8"?>
<sst xmlns="http://schemas.openxmlformats.org/spreadsheetml/2006/main" count="327" uniqueCount="231">
  <si>
    <t>Lp.</t>
  </si>
  <si>
    <t>Nazwa artykułu</t>
  </si>
  <si>
    <t>jedn. miary</t>
  </si>
  <si>
    <t>ilość</t>
  </si>
  <si>
    <t>cena jedn. netto</t>
  </si>
  <si>
    <t>wartość netto</t>
  </si>
  <si>
    <t>stawka vat</t>
  </si>
  <si>
    <t>VAT</t>
  </si>
  <si>
    <t>wartość brutto</t>
  </si>
  <si>
    <t>Przedmiot zamówienia:</t>
  </si>
  <si>
    <t>"Sukcesywna dostawa artykułów ogólnospożywczych do stołówki Centrum</t>
  </si>
  <si>
    <t>Kształcenia Zawodowego w Kluczborku w miarę zgłaszanego zapotrzebowania</t>
  </si>
  <si>
    <t>FORMULARZ ASORTYMENTOWO-CENOWY</t>
  </si>
  <si>
    <t>od 01.01.2026 do 31.12.2026r.”</t>
  </si>
  <si>
    <t>Adres wykonawcy</t>
  </si>
  <si>
    <t>Nazwa wykonawcy</t>
  </si>
  <si>
    <t>………………………………………………………..</t>
  </si>
  <si>
    <t>Załącznik nr 2 do SWZ</t>
  </si>
  <si>
    <t>CKZ.KG.32.2.2025</t>
  </si>
  <si>
    <t xml:space="preserve">Kształcenia Zawodowego w Kluczborku realizowana w miarę zgłaszanego zapotrzebowania </t>
  </si>
  <si>
    <t>Tryb podstawowy  „Sukcesywna dostawa artykułów ogólnospożywczych do stołówki Centrum</t>
  </si>
  <si>
    <t>Zamawiający:  Centrum Kształcenia Zawodowego w Kluczborku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</si>
  <si>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</si>
  <si>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</si>
  <si>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</si>
  <si>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</si>
  <si>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</si>
  <si>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</si>
  <si>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</si>
  <si>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</si>
  <si>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</si>
  <si>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</si>
  <si>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</si>
  <si>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</si>
  <si>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</si>
  <si>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</si>
  <si>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</si>
  <si>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</si>
  <si>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</si>
  <si>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</si>
  <si>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</si>
  <si>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</si>
  <si>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</si>
  <si>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</si>
  <si>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</si>
  <si>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kg</t>
  </si>
  <si>
    <t>%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</si>
  <si>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</si>
  <si>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</si>
  <si>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</si>
  <si>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</si>
  <si>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</si>
  <si>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</si>
  <si>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</si>
  <si>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</si>
  <si>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</si>
  <si>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</si>
  <si>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</si>
  <si>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</si>
  <si>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</si>
  <si>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</si>
  <si>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</si>
  <si>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</si>
  <si>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</si>
  <si>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</si>
  <si>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</si>
  <si>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</si>
  <si>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</si>
  <si>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</si>
  <si>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</si>
  <si>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</si>
  <si>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</si>
  <si>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</si>
  <si>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</si>
  <si>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</si>
  <si>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</si>
  <si>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</si>
  <si>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</si>
  <si>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</si>
  <si>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suma</t>
  </si>
  <si>
    <t>----</t>
  </si>
  <si>
    <t>Część 4</t>
  </si>
  <si>
    <t>awokado</t>
  </si>
  <si>
    <t>arbuz</t>
  </si>
  <si>
    <t>banan</t>
  </si>
  <si>
    <t>bazylia świeża (w doniczce)</t>
  </si>
  <si>
    <t>botwinka</t>
  </si>
  <si>
    <t>brokuły</t>
  </si>
  <si>
    <t>brzoskwinia</t>
  </si>
  <si>
    <t>buraki</t>
  </si>
  <si>
    <t>cebula</t>
  </si>
  <si>
    <t>ciecierzyca ( nasiona suche )</t>
  </si>
  <si>
    <t>cebula czerwona</t>
  </si>
  <si>
    <t>cukinia</t>
  </si>
  <si>
    <t>cytryna</t>
  </si>
  <si>
    <t>czosnek</t>
  </si>
  <si>
    <t>fasola "Jaś"</t>
  </si>
  <si>
    <t>fasola szparagowa (zielona/żółta)</t>
  </si>
  <si>
    <t>fasola średnia (nasiona suche)</t>
  </si>
  <si>
    <t>groch łuskany(nasiona suche)</t>
  </si>
  <si>
    <t>gruszka</t>
  </si>
  <si>
    <t>jabłko ( gatunek I )</t>
  </si>
  <si>
    <t>kalafior</t>
  </si>
  <si>
    <t>kapusta biała</t>
  </si>
  <si>
    <t>kapusta czerwona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</si>
  <si>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</si>
  <si>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</si>
  <si>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</si>
  <si>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</si>
  <si>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</si>
  <si>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</si>
  <si>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</si>
  <si>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</si>
  <si>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</si>
  <si>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</si>
  <si>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</si>
  <si>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</si>
  <si>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</si>
  <si>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</si>
  <si>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</si>
  <si>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</si>
  <si>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</si>
  <si>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</si>
  <si>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</si>
  <si>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</si>
  <si>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</si>
  <si>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</si>
  <si>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</si>
  <si>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</si>
  <si>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</si>
  <si>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</si>
  <si>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</si>
  <si>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</si>
  <si>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</si>
  <si>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</si>
  <si>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</si>
  <si>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</si>
  <si>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</si>
  <si>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kapusta kiszona 1 kg</t>
  </si>
  <si>
    <t>kapusta kiszona 5 kg</t>
  </si>
  <si>
    <t>kapusta młoda</t>
  </si>
  <si>
    <t>kapusta pekińska</t>
  </si>
  <si>
    <t xml:space="preserve">kiełki rzodkiewki </t>
  </si>
  <si>
    <t>kiełki słonecznika</t>
  </si>
  <si>
    <t>kiwi</t>
  </si>
  <si>
    <t xml:space="preserve">koper </t>
  </si>
  <si>
    <t>limonki</t>
  </si>
  <si>
    <t>mandarynki</t>
  </si>
  <si>
    <t>marchew</t>
  </si>
  <si>
    <t>mięta świeża (w doniczce)</t>
  </si>
  <si>
    <t>nektaryna</t>
  </si>
  <si>
    <t xml:space="preserve">ogórek kwaszony </t>
  </si>
  <si>
    <t>ogórek zielony</t>
  </si>
  <si>
    <t>papryka świeża (zielona,czerwona,żółta)</t>
  </si>
  <si>
    <t>pieczarka świeża</t>
  </si>
  <si>
    <t>pietruszka korzeń</t>
  </si>
  <si>
    <t>pietruszka natka</t>
  </si>
  <si>
    <t>pomarańcze</t>
  </si>
  <si>
    <t>pomidor</t>
  </si>
  <si>
    <t>pomidory koktajlowe 250g</t>
  </si>
  <si>
    <t xml:space="preserve">por </t>
  </si>
  <si>
    <t>rabarbar</t>
  </si>
  <si>
    <t>rukola liście</t>
  </si>
  <si>
    <t>rzodkiewka</t>
  </si>
  <si>
    <t>sałata masłowa</t>
  </si>
  <si>
    <t>sałata lodowa</t>
  </si>
  <si>
    <t>sałata rzymska</t>
  </si>
  <si>
    <t>seler korzeniowy</t>
  </si>
  <si>
    <t>soja (nasiona suche)</t>
  </si>
  <si>
    <t>szczaw świeży ( liście)</t>
  </si>
  <si>
    <t>szczypior</t>
  </si>
  <si>
    <t>szpinak (liście)</t>
  </si>
  <si>
    <t>śliwka duża (czerwona,zielona)</t>
  </si>
  <si>
    <t>śliwka węgierka</t>
  </si>
  <si>
    <t>truskawka świeża</t>
  </si>
  <si>
    <t>orzechy łuskane 100g</t>
  </si>
  <si>
    <t>winogrono zielone/czerwone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</si>
  <si>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</si>
  <si>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</si>
  <si>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</si>
  <si>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</si>
  <si>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</si>
  <si>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</si>
  <si>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</si>
  <si>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</si>
  <si>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</si>
  <si>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</si>
  <si>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</si>
  <si>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ziemniaki (średnica pow.4 cm)</t>
  </si>
  <si>
    <t>ziemniaki wczesne (m-c maj-sierpień) średnica pow.4 cm)</t>
  </si>
  <si>
    <t>ananas plastry w syropie 565g</t>
  </si>
  <si>
    <t>brzoskwinie w puszce 820 g</t>
  </si>
  <si>
    <t>cebulki konserwowe 290g</t>
  </si>
  <si>
    <t xml:space="preserve">chrzan tarty 170g </t>
  </si>
  <si>
    <t>cieciorka konserwowa 400g</t>
  </si>
  <si>
    <t>dżem słodzony zagęszczonym sokiem z owoców 220g (czarna porzeczka)</t>
  </si>
  <si>
    <t>dżem słodzony zagęszczonym sokiem z owoców 220g(truskawka,brzoskwinia,wiśnia)</t>
  </si>
  <si>
    <t>fasolka konserwowa czerwona 400g</t>
  </si>
  <si>
    <t xml:space="preserve">groszek konserwowy 400g </t>
  </si>
  <si>
    <t>grzyby suszone (podgrzybki)</t>
  </si>
  <si>
    <t>koncentrat pomidorowy 900g (słoik) zawier.30% extraktu</t>
  </si>
  <si>
    <t xml:space="preserve">koncentrat pomidorowy 165g zawier.30% extraktu </t>
  </si>
  <si>
    <t>kukurydza konserwowa 400g</t>
  </si>
  <si>
    <t xml:space="preserve">ogórek konserwowy 860 ml </t>
  </si>
  <si>
    <t>oliwki konserw. czarne - słoik 350g</t>
  </si>
  <si>
    <t>oliwki konserw. zielone - słoik 350g</t>
  </si>
  <si>
    <t>papryka konserwowa 900 ml</t>
  </si>
  <si>
    <t>pestki dyni bez łusek 100g</t>
  </si>
  <si>
    <t>pomidory suszone w zalewie (słoik) 270g</t>
  </si>
  <si>
    <t xml:space="preserve">pomidory krojone bez skórki w puszce 400g </t>
  </si>
  <si>
    <t>rodzynki 100g</t>
  </si>
  <si>
    <t xml:space="preserve">seler konserwowy 300 ml </t>
  </si>
  <si>
    <t xml:space="preserve">soczewica konserwowa </t>
  </si>
  <si>
    <t>soki owocowe tłoczone 100% 3l różne rodzaje</t>
  </si>
  <si>
    <t>soki owocowe tłoczone 100% 5l (różne rodzaje )</t>
  </si>
  <si>
    <t>sok marchwiowo – owocowy 330 ml</t>
  </si>
  <si>
    <t>szczaw konserwowy 300ml (słoik)</t>
  </si>
  <si>
    <t>śliwka suszona 100g</t>
  </si>
  <si>
    <t>ziarno sezamu 100g</t>
  </si>
  <si>
    <t>ziarno słonecznika 100g</t>
  </si>
  <si>
    <t>siemię lniane 400g</t>
  </si>
  <si>
    <t>szt.</t>
  </si>
  <si>
    <t>pęczek</t>
  </si>
  <si>
    <t>opak.</t>
  </si>
  <si>
    <t>szt</t>
  </si>
  <si>
    <t>płatki migdałowe 100g</t>
  </si>
  <si>
    <t>żurawina suszona 150g</t>
  </si>
  <si>
    <t>biała rzodkiew</t>
  </si>
  <si>
    <t>soczewica sucha 0,5kg</t>
  </si>
  <si>
    <t>Owoce i warzywa</t>
  </si>
  <si>
    <t>15300000-1 - Owoce, warzywa i podobne produkty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</si>
</sst>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2" fillId="0" borderId="1" xfId="0" applyFont="1" applyBorder="1" applyAlignment="1">
      <alignment horizontal="center" vertical="center"/>
    </xf>
    <xf numFmtId="9" fontId="0" fillId="0" borderId="0" xfId="1" applyNumberFormat="1" applyFont="1"/>
    <xf numFmtId="9" fontId="0" fillId="0" borderId="0" xfId="0" applyNumberFormat="1"/>
    <xf numFmtId="0" fontId="14" fillId="0" borderId="0" xfId="0" applyFont="1"/>
    <xf numFmtId="164" fontId="13" fillId="0" borderId="1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9" fontId="0" fillId="0" borderId="0" xfId="1" applyFont="1" applyAlignment="1" applyProtection="1">
      <alignment horizontal="right" vertical="center"/>
      <protection locked="0"/>
    </xf>
    <xf numFmtId="9" fontId="0" fillId="0" borderId="0" xfId="1" applyFont="1" applyProtection="1">
      <protection locked="0"/>
    </xf>
    <xf numFmtId="9" fontId="0" fillId="0" borderId="0" xfId="0" applyNumberFormat="1" applyAlignment="1" applyProtection="1">
      <alignment horizontal="center" vertical="center"/>
      <protection hidden="1"/>
    </xf>
    <xf numFmtId="3" fontId="12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horizontal="center" vertical="center" wrapText="1"/>
    </xf>
    <xf numFmtId="9" fontId="14" fillId="0" borderId="1" xfId="1" applyFont="1" applyBorder="1" applyAlignment="1" applyProtection="1">
      <alignment horizontal="center" vertical="center"/>
      <protection locked="0"/>
    </xf>
    <xf numFmtId="164" fontId="15" fillId="0" borderId="1" xfId="0" applyNumberFormat="1" applyFont="1" applyBorder="1" applyAlignment="1" applyProtection="1">
      <alignment horizontal="center" vertical="center"/>
    </xf>
    <xf numFmtId="0" fontId="0" fillId="2" borderId="1" xfId="0" quotePrefix="1" applyFill="1" applyBorder="1" applyAlignment="1" applyProtection="1">
      <alignment horizontal="center" vertical="center"/>
    </xf>
    <xf numFmtId="164" fontId="13" fillId="0" borderId="1" xfId="0" applyNumberFormat="1" applyFont="1" applyBorder="1" applyAlignment="1" applyProtection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9</xdr:col>
      <xdr:colOff>800100</xdr:colOff>
      <xdr:row>5</xdr:row>
      <xdr:rowOff>19050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0" y="933450"/>
          <a:ext cx="6810375" cy="0"/>
        </a:xfrm>
        <a:prstGeom prst="straightConnector1">
          <a:avLst/>
        </a:prstGeom>
        <a:noFill/>
        <a:ln w="9528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219075</xdr:colOff>
      <xdr:row>0</xdr:row>
      <xdr:rowOff>28575</xdr:rowOff>
    </xdr:from>
    <xdr:to>
      <xdr:col>1</xdr:col>
      <xdr:colOff>1031791</xdr:colOff>
      <xdr:row>4</xdr:row>
      <xdr:rowOff>120590</xdr:rowOff>
    </xdr:to>
    <xdr:pic>
      <xdr:nvPicPr>
        <xdr:cNvPr id="3" name="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19075" y="28575"/>
          <a:ext cx="1079416" cy="854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V119"/>
  <sheetViews>
    <sheetView tabSelected="1" workbookViewId="0">
      <selection activeCell="N18" sqref="N18"/>
    </sheetView>
  </sheetViews>
  <sheetFormatPr defaultRowHeight="14.25"/>
  <cols>
    <col min="1" max="1" width="3.5" customWidth="1"/>
    <col min="2" max="2" width="16" customWidth="1"/>
    <col min="3" max="3" width="8.875" customWidth="1"/>
    <col min="4" max="4" width="7.625" customWidth="1"/>
    <col min="5" max="5" width="6" customWidth="1"/>
    <col min="6" max="6" width="7.625" customWidth="1"/>
    <col min="7" max="7" width="10.5" customWidth="1"/>
    <col min="8" max="8" width="6.625" customWidth="1"/>
    <col min="9" max="9" width="11.75" customWidth="1"/>
    <col min="10" max="10" width="11.625" customWidth="1"/>
    <col min="13" max="13" width="0" hidden="1" customWidth="1"/>
    <col min="20" max="20" width="8.25" style="8" customWidth="1"/>
    <col min="21" max="21" width="0" style="8" hidden="1" customWidth="1"/>
    <col min="22" max="22" width="9" style="8"/>
  </cols>
  <sheetData>
    <row r="1" spans="1:21" ht="15">
      <c r="A1" s="25"/>
      <c r="B1" s="25"/>
      <c r="C1" s="24" t="s">
        <v>21</v>
      </c>
      <c r="D1" s="24"/>
      <c r="E1" s="24"/>
      <c r="F1" s="24"/>
      <c r="G1" s="24"/>
      <c r="H1" s="24"/>
      <c r="I1" s="24"/>
      <c r="J1" s="24"/>
      <c r="M1" s="11">
        <v>0</v>
      </c>
      <c r="U1" s="9" t="s">
        <v>46</v>
      </c>
    </row>
    <row r="2" spans="1:21" ht="15">
      <c r="A2" s="25"/>
      <c r="B2" s="25"/>
      <c r="C2" s="24" t="s">
        <v>20</v>
      </c>
      <c r="D2" s="24"/>
      <c r="E2" s="24"/>
      <c r="F2" s="24"/>
      <c r="G2" s="24"/>
      <c r="H2" s="24"/>
      <c r="I2" s="24"/>
      <c r="J2" s="24"/>
      <c r="M2" s="11">
        <v>0.05</v>
      </c>
      <c r="U2" s="10">
        <v>0.05</v>
      </c>
    </row>
    <row r="3" spans="1:21" ht="15">
      <c r="A3" s="25"/>
      <c r="B3" s="25"/>
      <c r="C3" s="24" t="s">
        <v>19</v>
      </c>
      <c r="D3" s="24"/>
      <c r="E3" s="24"/>
      <c r="F3" s="24"/>
      <c r="G3" s="24"/>
      <c r="H3" s="24"/>
      <c r="I3" s="24"/>
      <c r="J3" s="24"/>
      <c r="M3" s="11">
        <v>0.08</v>
      </c>
      <c r="U3" s="10">
        <v>0.08</v>
      </c>
    </row>
    <row r="4" spans="1:21" ht="15">
      <c r="A4" s="25"/>
      <c r="B4" s="25"/>
      <c r="C4" s="24" t="s">
        <v>13</v>
      </c>
      <c r="D4" s="24"/>
      <c r="E4" s="24"/>
      <c r="F4" s="24"/>
      <c r="G4" s="24"/>
      <c r="H4" s="24"/>
      <c r="I4" s="24"/>
      <c r="J4" s="24"/>
      <c r="M4" s="11">
        <v>0.23</v>
      </c>
      <c r="U4" s="10">
        <v>0.23</v>
      </c>
    </row>
    <row r="5" spans="1:21" ht="14.25" customHeight="1">
      <c r="A5" s="23" t="s">
        <v>18</v>
      </c>
      <c r="B5" s="23"/>
      <c r="C5" s="23"/>
      <c r="D5" s="23"/>
      <c r="E5" s="23"/>
      <c r="F5" s="23"/>
      <c r="G5" s="23"/>
      <c r="H5" s="23"/>
      <c r="I5" s="23"/>
      <c r="J5" s="23"/>
    </row>
    <row r="6" spans="1:21" ht="14.25" customHeight="1">
      <c r="A6" s="35" t="s">
        <v>17</v>
      </c>
      <c r="B6" s="35"/>
      <c r="C6" s="35"/>
      <c r="D6" s="35"/>
      <c r="E6" s="35"/>
      <c r="F6" s="35"/>
      <c r="G6" s="35"/>
      <c r="H6" s="35"/>
      <c r="I6" s="35"/>
      <c r="J6" s="35"/>
    </row>
    <row r="7" spans="1:21" ht="15.75">
      <c r="A7" s="26" t="s">
        <v>15</v>
      </c>
      <c r="B7" s="26"/>
      <c r="C7" s="30" t="s">
        <v>16</v>
      </c>
      <c r="D7" s="30"/>
      <c r="E7" s="30"/>
      <c r="F7" s="30"/>
      <c r="G7" s="30"/>
      <c r="H7" s="30"/>
      <c r="I7" s="30"/>
      <c r="J7" s="30"/>
    </row>
    <row r="8" spans="1:21" ht="15.75">
      <c r="A8" s="26" t="s">
        <v>14</v>
      </c>
      <c r="B8" s="26"/>
      <c r="C8" s="30" t="s">
        <v>16</v>
      </c>
      <c r="D8" s="30"/>
      <c r="E8" s="30"/>
      <c r="F8" s="30"/>
      <c r="G8" s="30"/>
      <c r="H8" s="30"/>
      <c r="I8" s="30"/>
      <c r="J8" s="30"/>
    </row>
    <row r="9" spans="1:21" ht="6.95" customHeight="1"/>
    <row r="10" spans="1:21" ht="14.25" customHeight="1">
      <c r="A10" s="31" t="s">
        <v>12</v>
      </c>
      <c r="B10" s="31"/>
      <c r="C10" s="31"/>
      <c r="D10" s="31"/>
      <c r="E10" s="31"/>
      <c r="F10" s="31"/>
      <c r="G10" s="31"/>
      <c r="H10" s="31"/>
      <c r="I10" s="31"/>
      <c r="J10" s="31"/>
    </row>
    <row r="12" spans="1:21" ht="15.75">
      <c r="A12" s="29" t="s">
        <v>9</v>
      </c>
      <c r="B12" s="29"/>
      <c r="C12" s="28" t="s">
        <v>10</v>
      </c>
      <c r="D12" s="28"/>
      <c r="E12" s="28"/>
      <c r="F12" s="28"/>
      <c r="G12" s="28"/>
      <c r="H12" s="28"/>
      <c r="I12" s="28"/>
      <c r="J12" s="28"/>
    </row>
    <row r="13" spans="1:21" ht="15.75">
      <c r="C13" s="28" t="s">
        <v>11</v>
      </c>
      <c r="D13" s="28"/>
      <c r="E13" s="28"/>
      <c r="F13" s="28"/>
      <c r="G13" s="28"/>
      <c r="H13" s="28"/>
      <c r="I13" s="28"/>
      <c r="J13" s="28"/>
    </row>
    <row r="14" spans="1:21" ht="15.75">
      <c r="C14" s="28" t="s">
        <v>13</v>
      </c>
      <c r="D14" s="28"/>
      <c r="E14" s="28"/>
      <c r="F14" s="28"/>
      <c r="G14" s="28"/>
      <c r="H14" s="28"/>
      <c r="I14" s="28"/>
      <c r="J14" s="28"/>
    </row>
    <row r="15" spans="1:21" ht="14.25" customHeight="1">
      <c r="A15" s="34" t="s">
        <v>81</v>
      </c>
      <c r="B15" s="34"/>
      <c r="C15" s="34"/>
      <c r="D15" s="34"/>
      <c r="E15" s="34"/>
      <c r="F15" s="34"/>
      <c r="G15" s="34"/>
      <c r="H15" s="34"/>
      <c r="I15" s="34"/>
      <c r="J15" s="34"/>
    </row>
    <row r="16" spans="1:21" ht="18.75">
      <c r="A16" s="33" t="s">
        <v>229</v>
      </c>
      <c r="B16" s="33"/>
      <c r="C16" s="33"/>
      <c r="D16" s="33"/>
      <c r="E16" s="33"/>
      <c r="F16" s="33"/>
      <c r="G16" s="33"/>
      <c r="H16" s="33"/>
      <c r="I16" s="33"/>
      <c r="J16" s="33"/>
      <c r="L16" s="6"/>
      <c r="M16" s="6"/>
    </row>
    <row r="17" spans="1:13" ht="15.75">
      <c r="A17" s="32" t="s">
        <v>230</v>
      </c>
      <c r="B17" s="32"/>
      <c r="C17" s="32"/>
      <c r="D17" s="32"/>
      <c r="E17" s="32"/>
      <c r="F17" s="32"/>
      <c r="G17" s="32"/>
      <c r="H17" s="32"/>
      <c r="I17" s="32"/>
      <c r="J17" s="32"/>
      <c r="L17" s="6"/>
      <c r="M17" s="6"/>
    </row>
    <row r="18" spans="1:13" ht="39.950000000000003" customHeight="1">
      <c r="A18" s="14" t="s">
        <v>0</v>
      </c>
      <c r="B18" s="27" t="s">
        <v>1</v>
      </c>
      <c r="C18" s="27"/>
      <c r="D18" s="14" t="s">
        <v>2</v>
      </c>
      <c r="E18" s="14" t="s">
        <v>3</v>
      </c>
      <c r="F18" s="14" t="s">
        <v>4</v>
      </c>
      <c r="G18" s="14" t="s">
        <v>5</v>
      </c>
      <c r="H18" s="14" t="s">
        <v>6</v>
      </c>
      <c r="I18" s="14" t="s">
        <v>7</v>
      </c>
      <c r="J18" s="14" t="s">
        <v>8</v>
      </c>
      <c r="L18" s="4"/>
    </row>
    <row r="19" spans="1:13" ht="23.1" customHeight="1">
      <c r="A19" s="3" t="s">
        <v>22</v>
      </c>
      <c r="B19" s="19" t="s">
        <v>82</v>
      </c>
      <c r="C19" s="19"/>
      <c r="D19" s="3" t="s">
        <v>221</v>
      </c>
      <c r="E19" s="3">
        <v>10</v>
      </c>
      <c r="F19" s="13"/>
      <c r="G19" s="7">
        <f>PRODUCT(E19,F19)</f>
        <v>10</v>
      </c>
      <c r="H19" s="15">
        <v>0</v>
      </c>
      <c r="I19" s="7">
        <f>PRODUCT(G19*H19)</f>
        <v>0</v>
      </c>
      <c r="J19" s="7">
        <f>SUM(G19+I19)</f>
        <v>10</v>
      </c>
    </row>
    <row r="20" spans="1:13" ht="23.1" customHeight="1">
      <c r="A20" s="3" t="s">
        <v>23</v>
      </c>
      <c r="B20" s="19" t="s">
        <v>83</v>
      </c>
      <c r="C20" s="19"/>
      <c r="D20" s="3" t="s">
        <v>45</v>
      </c>
      <c r="E20" s="3">
        <v>168</v>
      </c>
      <c r="F20" s="13"/>
      <c r="G20" s="7">
        <f t="shared" ref="G20:G38" si="0">PRODUCT(E20,F20)</f>
        <v>168</v>
      </c>
      <c r="H20" s="15">
        <v>0</v>
      </c>
      <c r="I20" s="7">
        <f t="shared" ref="I20:I38" si="1">PRODUCT(G20*H20)</f>
        <v>0</v>
      </c>
      <c r="J20" s="7">
        <f t="shared" ref="J20:J38" si="2">SUM(G20+I20)</f>
        <v>168</v>
      </c>
    </row>
    <row r="21" spans="1:13" ht="23.1" customHeight="1">
      <c r="A21" s="3" t="s">
        <v>24</v>
      </c>
      <c r="B21" s="19" t="s">
        <v>84</v>
      </c>
      <c r="C21" s="19"/>
      <c r="D21" s="3" t="s">
        <v>45</v>
      </c>
      <c r="E21" s="12">
        <v>860</v>
      </c>
      <c r="F21" s="13"/>
      <c r="G21" s="7">
        <f t="shared" si="0"/>
        <v>860</v>
      </c>
      <c r="H21" s="15">
        <v>0</v>
      </c>
      <c r="I21" s="7">
        <f t="shared" si="1"/>
        <v>0</v>
      </c>
      <c r="J21" s="7">
        <f t="shared" si="2"/>
        <v>860</v>
      </c>
      <c r="L21" s="5"/>
    </row>
    <row r="22" spans="1:13" ht="23.1" customHeight="1">
      <c r="A22" s="3" t="s">
        <v>25</v>
      </c>
      <c r="B22" s="19" t="s">
        <v>85</v>
      </c>
      <c r="C22" s="19"/>
      <c r="D22" s="3" t="s">
        <v>221</v>
      </c>
      <c r="E22" s="3">
        <v>6</v>
      </c>
      <c r="F22" s="13"/>
      <c r="G22" s="7">
        <f t="shared" si="0"/>
        <v>6</v>
      </c>
      <c r="H22" s="15">
        <v>0</v>
      </c>
      <c r="I22" s="7">
        <f t="shared" si="1"/>
        <v>0</v>
      </c>
      <c r="J22" s="7">
        <f t="shared" si="2"/>
        <v>6</v>
      </c>
    </row>
    <row r="23" spans="1:13" ht="23.1" customHeight="1">
      <c r="A23" s="3" t="s">
        <v>26</v>
      </c>
      <c r="B23" s="19" t="s">
        <v>86</v>
      </c>
      <c r="C23" s="19"/>
      <c r="D23" s="3" t="s">
        <v>222</v>
      </c>
      <c r="E23" s="3">
        <v>30</v>
      </c>
      <c r="F23" s="13"/>
      <c r="G23" s="7">
        <f t="shared" si="0"/>
        <v>30</v>
      </c>
      <c r="H23" s="15">
        <v>0</v>
      </c>
      <c r="I23" s="7">
        <f t="shared" si="1"/>
        <v>0</v>
      </c>
      <c r="J23" s="7">
        <f t="shared" si="2"/>
        <v>30</v>
      </c>
    </row>
    <row r="24" spans="1:13" ht="23.1" customHeight="1">
      <c r="A24" s="3" t="s">
        <v>27</v>
      </c>
      <c r="B24" s="19" t="s">
        <v>87</v>
      </c>
      <c r="C24" s="19"/>
      <c r="D24" s="3" t="s">
        <v>221</v>
      </c>
      <c r="E24" s="3">
        <v>55</v>
      </c>
      <c r="F24" s="13"/>
      <c r="G24" s="7">
        <f t="shared" si="0"/>
        <v>55</v>
      </c>
      <c r="H24" s="15">
        <v>0</v>
      </c>
      <c r="I24" s="7">
        <f t="shared" si="1"/>
        <v>0</v>
      </c>
      <c r="J24" s="7">
        <f t="shared" si="2"/>
        <v>55</v>
      </c>
    </row>
    <row r="25" spans="1:13" ht="23.1" customHeight="1">
      <c r="A25" s="3" t="s">
        <v>28</v>
      </c>
      <c r="B25" s="19" t="s">
        <v>88</v>
      </c>
      <c r="C25" s="19"/>
      <c r="D25" s="3" t="s">
        <v>45</v>
      </c>
      <c r="E25" s="3">
        <v>50</v>
      </c>
      <c r="F25" s="13"/>
      <c r="G25" s="7">
        <f t="shared" si="0"/>
        <v>50</v>
      </c>
      <c r="H25" s="15">
        <v>0</v>
      </c>
      <c r="I25" s="7">
        <f t="shared" si="1"/>
        <v>0</v>
      </c>
      <c r="J25" s="7">
        <f t="shared" si="2"/>
        <v>50</v>
      </c>
    </row>
    <row r="26" spans="1:13" ht="23.1" customHeight="1">
      <c r="A26" s="3" t="s">
        <v>29</v>
      </c>
      <c r="B26" s="19" t="s">
        <v>89</v>
      </c>
      <c r="C26" s="19"/>
      <c r="D26" s="3" t="s">
        <v>45</v>
      </c>
      <c r="E26" s="3">
        <v>280</v>
      </c>
      <c r="F26" s="13"/>
      <c r="G26" s="7">
        <f t="shared" si="0"/>
        <v>280</v>
      </c>
      <c r="H26" s="15">
        <v>0</v>
      </c>
      <c r="I26" s="7">
        <f t="shared" si="1"/>
        <v>0</v>
      </c>
      <c r="J26" s="7">
        <f t="shared" si="2"/>
        <v>280</v>
      </c>
    </row>
    <row r="27" spans="1:13" ht="23.1" customHeight="1">
      <c r="A27" s="3" t="s">
        <v>30</v>
      </c>
      <c r="B27" s="19" t="s">
        <v>90</v>
      </c>
      <c r="C27" s="19"/>
      <c r="D27" s="3" t="s">
        <v>45</v>
      </c>
      <c r="E27" s="3">
        <v>330</v>
      </c>
      <c r="F27" s="13"/>
      <c r="G27" s="7">
        <f t="shared" si="0"/>
        <v>330</v>
      </c>
      <c r="H27" s="15">
        <v>0</v>
      </c>
      <c r="I27" s="7">
        <f t="shared" si="1"/>
        <v>0</v>
      </c>
      <c r="J27" s="7">
        <f t="shared" si="2"/>
        <v>330</v>
      </c>
    </row>
    <row r="28" spans="1:13" ht="23.1" customHeight="1">
      <c r="A28" s="3" t="s">
        <v>31</v>
      </c>
      <c r="B28" s="19" t="s">
        <v>91</v>
      </c>
      <c r="C28" s="19"/>
      <c r="D28" s="3" t="s">
        <v>45</v>
      </c>
      <c r="E28" s="3">
        <v>7</v>
      </c>
      <c r="F28" s="13"/>
      <c r="G28" s="7">
        <f t="shared" si="0"/>
        <v>7</v>
      </c>
      <c r="H28" s="15">
        <v>0</v>
      </c>
      <c r="I28" s="7">
        <f t="shared" si="1"/>
        <v>0</v>
      </c>
      <c r="J28" s="7">
        <f t="shared" si="2"/>
        <v>7</v>
      </c>
    </row>
    <row r="29" spans="1:13" ht="23.1" customHeight="1">
      <c r="A29" s="3" t="s">
        <v>32</v>
      </c>
      <c r="B29" s="19" t="s">
        <v>92</v>
      </c>
      <c r="C29" s="19"/>
      <c r="D29" s="3" t="s">
        <v>45</v>
      </c>
      <c r="E29" s="3">
        <v>28</v>
      </c>
      <c r="F29" s="13"/>
      <c r="G29" s="7">
        <f t="shared" si="0"/>
        <v>28</v>
      </c>
      <c r="H29" s="15">
        <v>0</v>
      </c>
      <c r="I29" s="7">
        <f t="shared" si="1"/>
        <v>0</v>
      </c>
      <c r="J29" s="7">
        <f t="shared" si="2"/>
        <v>28</v>
      </c>
    </row>
    <row r="30" spans="1:13" ht="23.1" customHeight="1">
      <c r="A30" s="3" t="s">
        <v>33</v>
      </c>
      <c r="B30" s="19" t="s">
        <v>93</v>
      </c>
      <c r="C30" s="19"/>
      <c r="D30" s="3" t="s">
        <v>45</v>
      </c>
      <c r="E30" s="3">
        <v>5</v>
      </c>
      <c r="F30" s="13"/>
      <c r="G30" s="7">
        <f t="shared" si="0"/>
        <v>5</v>
      </c>
      <c r="H30" s="15">
        <v>0</v>
      </c>
      <c r="I30" s="7">
        <f t="shared" si="1"/>
        <v>0</v>
      </c>
      <c r="J30" s="7">
        <f t="shared" si="2"/>
        <v>5</v>
      </c>
    </row>
    <row r="31" spans="1:13" ht="23.1" customHeight="1">
      <c r="A31" s="3" t="s">
        <v>34</v>
      </c>
      <c r="B31" s="19" t="s">
        <v>94</v>
      </c>
      <c r="C31" s="19"/>
      <c r="D31" s="3" t="s">
        <v>45</v>
      </c>
      <c r="E31" s="3">
        <v>215</v>
      </c>
      <c r="F31" s="13"/>
      <c r="G31" s="7">
        <f t="shared" si="0"/>
        <v>215</v>
      </c>
      <c r="H31" s="15">
        <v>0</v>
      </c>
      <c r="I31" s="7">
        <f t="shared" si="1"/>
        <v>0</v>
      </c>
      <c r="J31" s="7">
        <f t="shared" si="2"/>
        <v>215</v>
      </c>
    </row>
    <row r="32" spans="1:13" ht="23.1" customHeight="1">
      <c r="A32" s="3" t="s">
        <v>35</v>
      </c>
      <c r="B32" s="19" t="s">
        <v>95</v>
      </c>
      <c r="C32" s="19"/>
      <c r="D32" s="3" t="s">
        <v>45</v>
      </c>
      <c r="E32" s="3">
        <v>24</v>
      </c>
      <c r="F32" s="13"/>
      <c r="G32" s="7">
        <f t="shared" si="0"/>
        <v>24</v>
      </c>
      <c r="H32" s="15">
        <v>0</v>
      </c>
      <c r="I32" s="7">
        <f t="shared" si="1"/>
        <v>0</v>
      </c>
      <c r="J32" s="7">
        <f t="shared" si="2"/>
        <v>24</v>
      </c>
    </row>
    <row r="33" spans="1:10" ht="23.1" customHeight="1">
      <c r="A33" s="3" t="s">
        <v>36</v>
      </c>
      <c r="B33" s="19" t="s">
        <v>96</v>
      </c>
      <c r="C33" s="19"/>
      <c r="D33" s="3" t="s">
        <v>45</v>
      </c>
      <c r="E33" s="3">
        <v>5</v>
      </c>
      <c r="F33" s="13"/>
      <c r="G33" s="7">
        <f t="shared" si="0"/>
        <v>5</v>
      </c>
      <c r="H33" s="15">
        <v>0</v>
      </c>
      <c r="I33" s="7">
        <f t="shared" si="1"/>
        <v>0</v>
      </c>
      <c r="J33" s="7">
        <f t="shared" si="2"/>
        <v>5</v>
      </c>
    </row>
    <row r="34" spans="1:10" ht="23.1" customHeight="1">
      <c r="A34" s="3" t="s">
        <v>37</v>
      </c>
      <c r="B34" s="19" t="s">
        <v>97</v>
      </c>
      <c r="C34" s="19"/>
      <c r="D34" s="3" t="s">
        <v>45</v>
      </c>
      <c r="E34" s="3">
        <v>58</v>
      </c>
      <c r="F34" s="13"/>
      <c r="G34" s="7">
        <f t="shared" si="0"/>
        <v>58</v>
      </c>
      <c r="H34" s="15">
        <v>0</v>
      </c>
      <c r="I34" s="7">
        <f t="shared" si="1"/>
        <v>0</v>
      </c>
      <c r="J34" s="7">
        <f t="shared" si="2"/>
        <v>58</v>
      </c>
    </row>
    <row r="35" spans="1:10" ht="23.1" customHeight="1">
      <c r="A35" s="3" t="s">
        <v>38</v>
      </c>
      <c r="B35" s="19" t="s">
        <v>98</v>
      </c>
      <c r="C35" s="19"/>
      <c r="D35" s="3" t="s">
        <v>45</v>
      </c>
      <c r="E35" s="3">
        <v>46</v>
      </c>
      <c r="F35" s="13"/>
      <c r="G35" s="7">
        <f t="shared" si="0"/>
        <v>46</v>
      </c>
      <c r="H35" s="15">
        <v>0</v>
      </c>
      <c r="I35" s="7">
        <f t="shared" si="1"/>
        <v>0</v>
      </c>
      <c r="J35" s="7">
        <f t="shared" si="2"/>
        <v>46</v>
      </c>
    </row>
    <row r="36" spans="1:10" ht="23.1" customHeight="1">
      <c r="A36" s="3" t="s">
        <v>39</v>
      </c>
      <c r="B36" s="19" t="s">
        <v>99</v>
      </c>
      <c r="C36" s="19"/>
      <c r="D36" s="3" t="s">
        <v>45</v>
      </c>
      <c r="E36" s="3">
        <v>22</v>
      </c>
      <c r="F36" s="13"/>
      <c r="G36" s="7">
        <f t="shared" si="0"/>
        <v>22</v>
      </c>
      <c r="H36" s="15">
        <v>0</v>
      </c>
      <c r="I36" s="7">
        <f t="shared" si="1"/>
        <v>0</v>
      </c>
      <c r="J36" s="7">
        <f t="shared" si="2"/>
        <v>22</v>
      </c>
    </row>
    <row r="37" spans="1:10" ht="23.1" customHeight="1">
      <c r="A37" s="3" t="s">
        <v>40</v>
      </c>
      <c r="B37" s="19" t="s">
        <v>100</v>
      </c>
      <c r="C37" s="19"/>
      <c r="D37" s="3" t="s">
        <v>45</v>
      </c>
      <c r="E37" s="3">
        <v>370</v>
      </c>
      <c r="F37" s="13"/>
      <c r="G37" s="7">
        <f t="shared" si="0"/>
        <v>370</v>
      </c>
      <c r="H37" s="15">
        <v>0</v>
      </c>
      <c r="I37" s="7">
        <f t="shared" si="1"/>
        <v>0</v>
      </c>
      <c r="J37" s="7">
        <f t="shared" si="2"/>
        <v>370</v>
      </c>
    </row>
    <row r="38" spans="1:10" ht="23.1" customHeight="1">
      <c r="A38" s="3" t="s">
        <v>41</v>
      </c>
      <c r="B38" s="19" t="s">
        <v>101</v>
      </c>
      <c r="C38" s="19"/>
      <c r="D38" s="3" t="s">
        <v>45</v>
      </c>
      <c r="E38" s="12">
        <v>1300</v>
      </c>
      <c r="F38" s="13"/>
      <c r="G38" s="7">
        <f t="shared" si="0"/>
        <v>1300</v>
      </c>
      <c r="H38" s="15">
        <v>0</v>
      </c>
      <c r="I38" s="7">
        <f t="shared" si="1"/>
        <v>0</v>
      </c>
      <c r="J38" s="7">
        <f t="shared" si="2"/>
        <v>1300</v>
      </c>
    </row>
    <row r="39" spans="1:10" ht="23.1" customHeight="1">
      <c r="A39" s="3" t="s">
        <v>42</v>
      </c>
      <c r="B39" s="19" t="s">
        <v>102</v>
      </c>
      <c r="C39" s="19"/>
      <c r="D39" s="3" t="s">
        <v>221</v>
      </c>
      <c r="E39" s="3">
        <v>8</v>
      </c>
      <c r="F39" s="13"/>
      <c r="G39" s="7">
        <f t="shared" ref="G39:G55" si="3">PRODUCT(E39,F39)</f>
        <v>8</v>
      </c>
      <c r="H39" s="15">
        <v>0</v>
      </c>
      <c r="I39" s="7">
        <f t="shared" ref="I39:I55" si="4">PRODUCT(G39*H39)</f>
        <v>0</v>
      </c>
      <c r="J39" s="7">
        <f t="shared" ref="J39:J55" si="5">SUM(G39+I39)</f>
        <v>8</v>
      </c>
    </row>
    <row r="40" spans="1:10" ht="23.1" customHeight="1">
      <c r="A40" s="3" t="s">
        <v>43</v>
      </c>
      <c r="B40" s="19" t="s">
        <v>103</v>
      </c>
      <c r="C40" s="19"/>
      <c r="D40" s="3" t="s">
        <v>45</v>
      </c>
      <c r="E40" s="3">
        <v>230</v>
      </c>
      <c r="F40" s="13"/>
      <c r="G40" s="7">
        <f t="shared" si="3"/>
        <v>230</v>
      </c>
      <c r="H40" s="15">
        <v>0</v>
      </c>
      <c r="I40" s="7">
        <f t="shared" si="4"/>
        <v>0</v>
      </c>
      <c r="J40" s="7">
        <f t="shared" si="5"/>
        <v>230</v>
      </c>
    </row>
    <row r="41" spans="1:10" ht="23.1" customHeight="1">
      <c r="A41" s="3" t="s">
        <v>44</v>
      </c>
      <c r="B41" s="19" t="s">
        <v>104</v>
      </c>
      <c r="C41" s="19"/>
      <c r="D41" s="3" t="s">
        <v>45</v>
      </c>
      <c r="E41" s="3">
        <v>120</v>
      </c>
      <c r="F41" s="13"/>
      <c r="G41" s="7">
        <f t="shared" si="3"/>
        <v>120</v>
      </c>
      <c r="H41" s="15">
        <v>0</v>
      </c>
      <c r="I41" s="7">
        <f t="shared" si="4"/>
        <v>0</v>
      </c>
      <c r="J41" s="7">
        <f t="shared" si="5"/>
        <v>120</v>
      </c>
    </row>
    <row r="42" spans="1:10" ht="23.1" customHeight="1">
      <c r="A42" s="3" t="s">
        <v>47</v>
      </c>
      <c r="B42" s="19" t="s">
        <v>138</v>
      </c>
      <c r="C42" s="19"/>
      <c r="D42" s="3" t="s">
        <v>221</v>
      </c>
      <c r="E42" s="3">
        <v>64</v>
      </c>
      <c r="F42" s="13"/>
      <c r="G42" s="7">
        <f t="shared" si="3"/>
        <v>64</v>
      </c>
      <c r="H42" s="15">
        <v>0</v>
      </c>
      <c r="I42" s="7">
        <f t="shared" si="4"/>
        <v>0</v>
      </c>
      <c r="J42" s="7">
        <f t="shared" si="5"/>
        <v>64</v>
      </c>
    </row>
    <row r="43" spans="1:10" ht="23.1" customHeight="1">
      <c r="A43" s="3" t="s">
        <v>48</v>
      </c>
      <c r="B43" s="19" t="s">
        <v>139</v>
      </c>
      <c r="C43" s="19"/>
      <c r="D43" s="3" t="s">
        <v>221</v>
      </c>
      <c r="E43" s="3">
        <v>46</v>
      </c>
      <c r="F43" s="13"/>
      <c r="G43" s="7">
        <f t="shared" si="3"/>
        <v>46</v>
      </c>
      <c r="H43" s="15">
        <v>0</v>
      </c>
      <c r="I43" s="7">
        <f t="shared" si="4"/>
        <v>0</v>
      </c>
      <c r="J43" s="7">
        <f t="shared" si="5"/>
        <v>46</v>
      </c>
    </row>
    <row r="44" spans="1:10" ht="23.1" customHeight="1">
      <c r="A44" s="3" t="s">
        <v>49</v>
      </c>
      <c r="B44" s="19" t="s">
        <v>140</v>
      </c>
      <c r="C44" s="19"/>
      <c r="D44" s="3" t="s">
        <v>221</v>
      </c>
      <c r="E44" s="3">
        <v>16</v>
      </c>
      <c r="F44" s="13"/>
      <c r="G44" s="7">
        <f t="shared" si="3"/>
        <v>16</v>
      </c>
      <c r="H44" s="15">
        <v>0</v>
      </c>
      <c r="I44" s="7">
        <f t="shared" si="4"/>
        <v>0</v>
      </c>
      <c r="J44" s="7">
        <f t="shared" si="5"/>
        <v>16</v>
      </c>
    </row>
    <row r="45" spans="1:10" ht="23.1" customHeight="1">
      <c r="A45" s="3" t="s">
        <v>50</v>
      </c>
      <c r="B45" s="19" t="s">
        <v>141</v>
      </c>
      <c r="C45" s="19"/>
      <c r="D45" s="3" t="s">
        <v>45</v>
      </c>
      <c r="E45" s="3">
        <v>80</v>
      </c>
      <c r="F45" s="13"/>
      <c r="G45" s="7">
        <f t="shared" si="3"/>
        <v>80</v>
      </c>
      <c r="H45" s="15">
        <v>0</v>
      </c>
      <c r="I45" s="7">
        <f t="shared" si="4"/>
        <v>0</v>
      </c>
      <c r="J45" s="7">
        <f t="shared" si="5"/>
        <v>80</v>
      </c>
    </row>
    <row r="46" spans="1:10" ht="23.1" customHeight="1">
      <c r="A46" s="3" t="s">
        <v>51</v>
      </c>
      <c r="B46" s="19" t="s">
        <v>142</v>
      </c>
      <c r="C46" s="19"/>
      <c r="D46" s="3" t="s">
        <v>223</v>
      </c>
      <c r="E46" s="3">
        <v>30</v>
      </c>
      <c r="F46" s="13"/>
      <c r="G46" s="7">
        <f t="shared" si="3"/>
        <v>30</v>
      </c>
      <c r="H46" s="15">
        <v>0</v>
      </c>
      <c r="I46" s="7">
        <f t="shared" si="4"/>
        <v>0</v>
      </c>
      <c r="J46" s="7">
        <f t="shared" si="5"/>
        <v>30</v>
      </c>
    </row>
    <row r="47" spans="1:10" ht="23.1" customHeight="1">
      <c r="A47" s="3" t="s">
        <v>52</v>
      </c>
      <c r="B47" s="19" t="s">
        <v>143</v>
      </c>
      <c r="C47" s="19"/>
      <c r="D47" s="3" t="s">
        <v>223</v>
      </c>
      <c r="E47" s="3">
        <v>30</v>
      </c>
      <c r="F47" s="13"/>
      <c r="G47" s="7">
        <f t="shared" si="3"/>
        <v>30</v>
      </c>
      <c r="H47" s="15">
        <v>0</v>
      </c>
      <c r="I47" s="7">
        <f t="shared" si="4"/>
        <v>0</v>
      </c>
      <c r="J47" s="7">
        <f t="shared" si="5"/>
        <v>30</v>
      </c>
    </row>
    <row r="48" spans="1:10" ht="27" customHeight="1">
      <c r="A48" s="3" t="s">
        <v>53</v>
      </c>
      <c r="B48" s="19" t="s">
        <v>144</v>
      </c>
      <c r="C48" s="19"/>
      <c r="D48" s="3" t="s">
        <v>221</v>
      </c>
      <c r="E48" s="3">
        <v>100</v>
      </c>
      <c r="F48" s="13"/>
      <c r="G48" s="7">
        <f t="shared" si="3"/>
        <v>100</v>
      </c>
      <c r="H48" s="15">
        <v>0</v>
      </c>
      <c r="I48" s="7">
        <f t="shared" si="4"/>
        <v>0</v>
      </c>
      <c r="J48" s="7">
        <f t="shared" si="5"/>
        <v>100</v>
      </c>
    </row>
    <row r="49" spans="1:10" ht="23.1" customHeight="1">
      <c r="A49" s="3" t="s">
        <v>54</v>
      </c>
      <c r="B49" s="19" t="s">
        <v>145</v>
      </c>
      <c r="C49" s="19"/>
      <c r="D49" s="3" t="s">
        <v>222</v>
      </c>
      <c r="E49" s="3">
        <v>385</v>
      </c>
      <c r="F49" s="13"/>
      <c r="G49" s="7">
        <f t="shared" si="3"/>
        <v>385</v>
      </c>
      <c r="H49" s="15">
        <v>0</v>
      </c>
      <c r="I49" s="7">
        <f t="shared" si="4"/>
        <v>0</v>
      </c>
      <c r="J49" s="7">
        <f t="shared" si="5"/>
        <v>385</v>
      </c>
    </row>
    <row r="50" spans="1:10" ht="23.1" customHeight="1">
      <c r="A50" s="3" t="s">
        <v>55</v>
      </c>
      <c r="B50" s="19" t="s">
        <v>146</v>
      </c>
      <c r="C50" s="19"/>
      <c r="D50" s="3" t="s">
        <v>45</v>
      </c>
      <c r="E50" s="3">
        <v>1</v>
      </c>
      <c r="F50" s="13"/>
      <c r="G50" s="7">
        <f t="shared" si="3"/>
        <v>1</v>
      </c>
      <c r="H50" s="15">
        <v>0</v>
      </c>
      <c r="I50" s="7">
        <f t="shared" si="4"/>
        <v>0</v>
      </c>
      <c r="J50" s="7">
        <f t="shared" si="5"/>
        <v>1</v>
      </c>
    </row>
    <row r="51" spans="1:10" ht="23.1" customHeight="1">
      <c r="A51" s="3" t="s">
        <v>56</v>
      </c>
      <c r="B51" s="19" t="s">
        <v>147</v>
      </c>
      <c r="C51" s="19"/>
      <c r="D51" s="3" t="s">
        <v>45</v>
      </c>
      <c r="E51" s="3">
        <v>476</v>
      </c>
      <c r="F51" s="13"/>
      <c r="G51" s="7">
        <f t="shared" si="3"/>
        <v>476</v>
      </c>
      <c r="H51" s="15">
        <v>0</v>
      </c>
      <c r="I51" s="7">
        <f t="shared" si="4"/>
        <v>0</v>
      </c>
      <c r="J51" s="7">
        <f t="shared" si="5"/>
        <v>476</v>
      </c>
    </row>
    <row r="52" spans="1:10" ht="23.1" customHeight="1">
      <c r="A52" s="3" t="s">
        <v>57</v>
      </c>
      <c r="B52" s="19" t="s">
        <v>148</v>
      </c>
      <c r="C52" s="19"/>
      <c r="D52" s="3" t="s">
        <v>45</v>
      </c>
      <c r="E52" s="3">
        <v>420</v>
      </c>
      <c r="F52" s="13"/>
      <c r="G52" s="7">
        <f t="shared" si="3"/>
        <v>420</v>
      </c>
      <c r="H52" s="15">
        <v>0</v>
      </c>
      <c r="I52" s="7">
        <f t="shared" si="4"/>
        <v>0</v>
      </c>
      <c r="J52" s="7">
        <f t="shared" si="5"/>
        <v>420</v>
      </c>
    </row>
    <row r="53" spans="1:10" ht="23.1" customHeight="1">
      <c r="A53" s="3" t="s">
        <v>58</v>
      </c>
      <c r="B53" s="19" t="s">
        <v>149</v>
      </c>
      <c r="C53" s="19"/>
      <c r="D53" s="3" t="s">
        <v>221</v>
      </c>
      <c r="E53" s="3">
        <v>12</v>
      </c>
      <c r="F53" s="13"/>
      <c r="G53" s="7">
        <f t="shared" si="3"/>
        <v>12</v>
      </c>
      <c r="H53" s="15">
        <v>0</v>
      </c>
      <c r="I53" s="7">
        <f t="shared" si="4"/>
        <v>0</v>
      </c>
      <c r="J53" s="7">
        <f t="shared" si="5"/>
        <v>12</v>
      </c>
    </row>
    <row r="54" spans="1:10" ht="29.25" customHeight="1">
      <c r="A54" s="3" t="s">
        <v>59</v>
      </c>
      <c r="B54" s="19" t="s">
        <v>150</v>
      </c>
      <c r="C54" s="19"/>
      <c r="D54" s="3" t="s">
        <v>45</v>
      </c>
      <c r="E54" s="3">
        <v>50</v>
      </c>
      <c r="F54" s="13"/>
      <c r="G54" s="7">
        <f t="shared" si="3"/>
        <v>50</v>
      </c>
      <c r="H54" s="15">
        <v>0</v>
      </c>
      <c r="I54" s="7">
        <f t="shared" si="4"/>
        <v>0</v>
      </c>
      <c r="J54" s="7">
        <f t="shared" si="5"/>
        <v>50</v>
      </c>
    </row>
    <row r="55" spans="1:10" ht="23.1" customHeight="1">
      <c r="A55" s="3" t="s">
        <v>60</v>
      </c>
      <c r="B55" s="19" t="s">
        <v>151</v>
      </c>
      <c r="C55" s="19"/>
      <c r="D55" s="3" t="s">
        <v>45</v>
      </c>
      <c r="E55" s="3">
        <v>60</v>
      </c>
      <c r="F55" s="13"/>
      <c r="G55" s="7">
        <f t="shared" si="3"/>
        <v>60</v>
      </c>
      <c r="H55" s="15">
        <v>0</v>
      </c>
      <c r="I55" s="7">
        <f t="shared" si="4"/>
        <v>0</v>
      </c>
      <c r="J55" s="7">
        <f t="shared" si="5"/>
        <v>60</v>
      </c>
    </row>
    <row r="56" spans="1:10" ht="23.1" customHeight="1">
      <c r="A56" s="3" t="s">
        <v>61</v>
      </c>
      <c r="B56" s="19" t="s">
        <v>152</v>
      </c>
      <c r="C56" s="19"/>
      <c r="D56" s="3" t="s">
        <v>45</v>
      </c>
      <c r="E56" s="3">
        <v>370</v>
      </c>
      <c r="F56" s="13"/>
      <c r="G56" s="7">
        <f t="shared" ref="G56:G117" si="6">PRODUCT(E56,F56)</f>
        <v>370</v>
      </c>
      <c r="H56" s="15">
        <v>0</v>
      </c>
      <c r="I56" s="7">
        <f t="shared" ref="I56:I117" si="7">PRODUCT(G56*H56)</f>
        <v>0</v>
      </c>
      <c r="J56" s="7">
        <f t="shared" ref="J56:J117" si="8">SUM(G56+I56)</f>
        <v>370</v>
      </c>
    </row>
    <row r="57" spans="1:10" ht="29.25" customHeight="1">
      <c r="A57" s="3" t="s">
        <v>62</v>
      </c>
      <c r="B57" s="19" t="s">
        <v>153</v>
      </c>
      <c r="C57" s="19"/>
      <c r="D57" s="3" t="s">
        <v>45</v>
      </c>
      <c r="E57" s="3">
        <v>111</v>
      </c>
      <c r="F57" s="13"/>
      <c r="G57" s="7">
        <f t="shared" si="6"/>
        <v>111</v>
      </c>
      <c r="H57" s="15">
        <v>0</v>
      </c>
      <c r="I57" s="7">
        <f t="shared" si="7"/>
        <v>0</v>
      </c>
      <c r="J57" s="7">
        <f t="shared" si="8"/>
        <v>111</v>
      </c>
    </row>
    <row r="58" spans="1:10" ht="23.1" customHeight="1">
      <c r="A58" s="3" t="s">
        <v>63</v>
      </c>
      <c r="B58" s="19" t="s">
        <v>154</v>
      </c>
      <c r="C58" s="19"/>
      <c r="D58" s="3" t="s">
        <v>45</v>
      </c>
      <c r="E58" s="3">
        <v>94</v>
      </c>
      <c r="F58" s="13"/>
      <c r="G58" s="7">
        <f t="shared" si="6"/>
        <v>94</v>
      </c>
      <c r="H58" s="15">
        <v>0</v>
      </c>
      <c r="I58" s="7">
        <f t="shared" si="7"/>
        <v>0</v>
      </c>
      <c r="J58" s="7">
        <f t="shared" si="8"/>
        <v>94</v>
      </c>
    </row>
    <row r="59" spans="1:10" ht="23.1" customHeight="1">
      <c r="A59" s="3" t="s">
        <v>64</v>
      </c>
      <c r="B59" s="19" t="s">
        <v>155</v>
      </c>
      <c r="C59" s="19"/>
      <c r="D59" s="3" t="s">
        <v>45</v>
      </c>
      <c r="E59" s="3">
        <v>170</v>
      </c>
      <c r="F59" s="13"/>
      <c r="G59" s="7">
        <f t="shared" si="6"/>
        <v>170</v>
      </c>
      <c r="H59" s="15">
        <v>0</v>
      </c>
      <c r="I59" s="7">
        <f t="shared" si="7"/>
        <v>0</v>
      </c>
      <c r="J59" s="7">
        <f t="shared" si="8"/>
        <v>170</v>
      </c>
    </row>
    <row r="60" spans="1:10" ht="23.1" customHeight="1">
      <c r="A60" s="3" t="s">
        <v>65</v>
      </c>
      <c r="B60" s="19" t="s">
        <v>156</v>
      </c>
      <c r="C60" s="19"/>
      <c r="D60" s="3" t="s">
        <v>222</v>
      </c>
      <c r="E60" s="3">
        <v>400</v>
      </c>
      <c r="F60" s="13"/>
      <c r="G60" s="7">
        <f t="shared" si="6"/>
        <v>400</v>
      </c>
      <c r="H60" s="15">
        <v>0</v>
      </c>
      <c r="I60" s="7">
        <f t="shared" si="7"/>
        <v>0</v>
      </c>
      <c r="J60" s="7">
        <f t="shared" si="8"/>
        <v>400</v>
      </c>
    </row>
    <row r="61" spans="1:10" ht="23.1" customHeight="1">
      <c r="A61" s="3" t="s">
        <v>66</v>
      </c>
      <c r="B61" s="19" t="s">
        <v>157</v>
      </c>
      <c r="C61" s="19"/>
      <c r="D61" s="3" t="s">
        <v>45</v>
      </c>
      <c r="E61" s="3">
        <v>310</v>
      </c>
      <c r="F61" s="13"/>
      <c r="G61" s="7">
        <f t="shared" si="6"/>
        <v>310</v>
      </c>
      <c r="H61" s="15">
        <v>0</v>
      </c>
      <c r="I61" s="7">
        <f t="shared" si="7"/>
        <v>0</v>
      </c>
      <c r="J61" s="7">
        <f t="shared" si="8"/>
        <v>310</v>
      </c>
    </row>
    <row r="62" spans="1:10" ht="23.1" customHeight="1">
      <c r="A62" s="3" t="s">
        <v>67</v>
      </c>
      <c r="B62" s="19" t="s">
        <v>158</v>
      </c>
      <c r="C62" s="19"/>
      <c r="D62" s="3" t="s">
        <v>45</v>
      </c>
      <c r="E62" s="3">
        <v>625</v>
      </c>
      <c r="F62" s="13"/>
      <c r="G62" s="7">
        <f t="shared" si="6"/>
        <v>625</v>
      </c>
      <c r="H62" s="15">
        <v>0</v>
      </c>
      <c r="I62" s="7">
        <f t="shared" si="7"/>
        <v>0</v>
      </c>
      <c r="J62" s="7">
        <f t="shared" si="8"/>
        <v>625</v>
      </c>
    </row>
    <row r="63" spans="1:10" ht="23.1" customHeight="1">
      <c r="A63" s="3" t="s">
        <v>68</v>
      </c>
      <c r="B63" s="19" t="s">
        <v>159</v>
      </c>
      <c r="C63" s="19"/>
      <c r="D63" s="3" t="s">
        <v>221</v>
      </c>
      <c r="E63" s="3">
        <v>80</v>
      </c>
      <c r="F63" s="13"/>
      <c r="G63" s="7">
        <f t="shared" si="6"/>
        <v>80</v>
      </c>
      <c r="H63" s="15">
        <v>0</v>
      </c>
      <c r="I63" s="7">
        <f t="shared" si="7"/>
        <v>0</v>
      </c>
      <c r="J63" s="7">
        <f t="shared" si="8"/>
        <v>80</v>
      </c>
    </row>
    <row r="64" spans="1:10" ht="23.1" customHeight="1">
      <c r="A64" s="3" t="s">
        <v>69</v>
      </c>
      <c r="B64" s="19" t="s">
        <v>160</v>
      </c>
      <c r="C64" s="19"/>
      <c r="D64" s="3" t="s">
        <v>45</v>
      </c>
      <c r="E64" s="3">
        <v>210</v>
      </c>
      <c r="F64" s="13"/>
      <c r="G64" s="7">
        <f t="shared" si="6"/>
        <v>210</v>
      </c>
      <c r="H64" s="15">
        <v>0</v>
      </c>
      <c r="I64" s="7">
        <f t="shared" si="7"/>
        <v>0</v>
      </c>
      <c r="J64" s="7">
        <f t="shared" si="8"/>
        <v>210</v>
      </c>
    </row>
    <row r="65" spans="1:10" ht="23.1" customHeight="1">
      <c r="A65" s="3" t="s">
        <v>70</v>
      </c>
      <c r="B65" s="19" t="s">
        <v>161</v>
      </c>
      <c r="C65" s="19"/>
      <c r="D65" s="3" t="s">
        <v>45</v>
      </c>
      <c r="E65" s="3">
        <v>10</v>
      </c>
      <c r="F65" s="13"/>
      <c r="G65" s="7">
        <f t="shared" si="6"/>
        <v>10</v>
      </c>
      <c r="H65" s="15">
        <v>0</v>
      </c>
      <c r="I65" s="7">
        <f t="shared" si="7"/>
        <v>0</v>
      </c>
      <c r="J65" s="7">
        <f t="shared" si="8"/>
        <v>10</v>
      </c>
    </row>
    <row r="66" spans="1:10" ht="23.1" customHeight="1">
      <c r="A66" s="3" t="s">
        <v>71</v>
      </c>
      <c r="B66" s="19" t="s">
        <v>162</v>
      </c>
      <c r="C66" s="19"/>
      <c r="D66" s="3" t="s">
        <v>223</v>
      </c>
      <c r="E66" s="3">
        <v>20</v>
      </c>
      <c r="F66" s="13"/>
      <c r="G66" s="7">
        <f t="shared" si="6"/>
        <v>20</v>
      </c>
      <c r="H66" s="15">
        <v>0</v>
      </c>
      <c r="I66" s="7">
        <f t="shared" si="7"/>
        <v>0</v>
      </c>
      <c r="J66" s="7">
        <f t="shared" si="8"/>
        <v>20</v>
      </c>
    </row>
    <row r="67" spans="1:10" ht="23.1" customHeight="1">
      <c r="A67" s="3" t="s">
        <v>72</v>
      </c>
      <c r="B67" s="19" t="s">
        <v>163</v>
      </c>
      <c r="C67" s="19"/>
      <c r="D67" s="3" t="s">
        <v>222</v>
      </c>
      <c r="E67" s="3">
        <v>440</v>
      </c>
      <c r="F67" s="13"/>
      <c r="G67" s="7">
        <f t="shared" si="6"/>
        <v>440</v>
      </c>
      <c r="H67" s="15">
        <v>0</v>
      </c>
      <c r="I67" s="7">
        <f t="shared" si="7"/>
        <v>0</v>
      </c>
      <c r="J67" s="7">
        <f t="shared" si="8"/>
        <v>440</v>
      </c>
    </row>
    <row r="68" spans="1:10" ht="23.1" customHeight="1">
      <c r="A68" s="3" t="s">
        <v>73</v>
      </c>
      <c r="B68" s="19" t="s">
        <v>227</v>
      </c>
      <c r="C68" s="19"/>
      <c r="D68" s="3" t="s">
        <v>45</v>
      </c>
      <c r="E68" s="3">
        <v>20</v>
      </c>
      <c r="F68" s="13"/>
      <c r="G68" s="7">
        <f t="shared" ref="G68:G69" si="9">PRODUCT(E68,F68)</f>
        <v>20</v>
      </c>
      <c r="H68" s="15">
        <v>0</v>
      </c>
      <c r="I68" s="7">
        <f t="shared" ref="I68:I69" si="10">PRODUCT(G68*H68)</f>
        <v>0</v>
      </c>
      <c r="J68" s="7">
        <f t="shared" ref="J68:J69" si="11">SUM(G68+I68)</f>
        <v>20</v>
      </c>
    </row>
    <row r="69" spans="1:10" ht="23.1" customHeight="1">
      <c r="A69" s="3" t="s">
        <v>74</v>
      </c>
      <c r="B69" s="19" t="s">
        <v>228</v>
      </c>
      <c r="C69" s="19"/>
      <c r="D69" s="3" t="s">
        <v>221</v>
      </c>
      <c r="E69" s="3">
        <v>20</v>
      </c>
      <c r="F69" s="13"/>
      <c r="G69" s="7">
        <f t="shared" si="9"/>
        <v>20</v>
      </c>
      <c r="H69" s="15">
        <v>0</v>
      </c>
      <c r="I69" s="7">
        <f t="shared" si="10"/>
        <v>0</v>
      </c>
      <c r="J69" s="7">
        <f t="shared" si="11"/>
        <v>20</v>
      </c>
    </row>
    <row r="70" spans="1:10" ht="23.1" customHeight="1">
      <c r="A70" s="3" t="s">
        <v>75</v>
      </c>
      <c r="B70" s="19" t="s">
        <v>164</v>
      </c>
      <c r="C70" s="19"/>
      <c r="D70" s="3" t="s">
        <v>221</v>
      </c>
      <c r="E70" s="3">
        <v>600</v>
      </c>
      <c r="F70" s="13"/>
      <c r="G70" s="7">
        <f t="shared" si="6"/>
        <v>600</v>
      </c>
      <c r="H70" s="15">
        <v>0</v>
      </c>
      <c r="I70" s="7">
        <f t="shared" si="7"/>
        <v>0</v>
      </c>
      <c r="J70" s="7">
        <f t="shared" si="8"/>
        <v>600</v>
      </c>
    </row>
    <row r="71" spans="1:10" ht="23.1" customHeight="1">
      <c r="A71" s="3" t="s">
        <v>76</v>
      </c>
      <c r="B71" s="19" t="s">
        <v>165</v>
      </c>
      <c r="C71" s="19"/>
      <c r="D71" s="3" t="s">
        <v>221</v>
      </c>
      <c r="E71" s="3">
        <v>140</v>
      </c>
      <c r="F71" s="13"/>
      <c r="G71" s="7">
        <f t="shared" si="6"/>
        <v>140</v>
      </c>
      <c r="H71" s="15">
        <v>0</v>
      </c>
      <c r="I71" s="7">
        <f t="shared" si="7"/>
        <v>0</v>
      </c>
      <c r="J71" s="7">
        <f t="shared" si="8"/>
        <v>140</v>
      </c>
    </row>
    <row r="72" spans="1:10" ht="23.1" customHeight="1">
      <c r="A72" s="3" t="s">
        <v>77</v>
      </c>
      <c r="B72" s="19" t="s">
        <v>166</v>
      </c>
      <c r="C72" s="19"/>
      <c r="D72" s="3" t="s">
        <v>221</v>
      </c>
      <c r="E72" s="3">
        <v>47</v>
      </c>
      <c r="F72" s="13"/>
      <c r="G72" s="7">
        <f t="shared" si="6"/>
        <v>47</v>
      </c>
      <c r="H72" s="15">
        <v>0</v>
      </c>
      <c r="I72" s="7">
        <f t="shared" si="7"/>
        <v>0</v>
      </c>
      <c r="J72" s="7">
        <f t="shared" si="8"/>
        <v>47</v>
      </c>
    </row>
    <row r="73" spans="1:10" ht="23.1" customHeight="1">
      <c r="A73" s="3" t="s">
        <v>78</v>
      </c>
      <c r="B73" s="19" t="s">
        <v>167</v>
      </c>
      <c r="C73" s="19"/>
      <c r="D73" s="3" t="s">
        <v>45</v>
      </c>
      <c r="E73" s="3">
        <v>180</v>
      </c>
      <c r="F73" s="13"/>
      <c r="G73" s="7">
        <f t="shared" si="6"/>
        <v>180</v>
      </c>
      <c r="H73" s="15">
        <v>0</v>
      </c>
      <c r="I73" s="7">
        <f t="shared" si="7"/>
        <v>0</v>
      </c>
      <c r="J73" s="7">
        <f t="shared" si="8"/>
        <v>180</v>
      </c>
    </row>
    <row r="74" spans="1:10" ht="23.1" customHeight="1">
      <c r="A74" s="3" t="s">
        <v>105</v>
      </c>
      <c r="B74" s="19" t="s">
        <v>168</v>
      </c>
      <c r="C74" s="19"/>
      <c r="D74" s="3" t="s">
        <v>45</v>
      </c>
      <c r="E74" s="3">
        <v>5</v>
      </c>
      <c r="F74" s="13"/>
      <c r="G74" s="7">
        <f t="shared" si="6"/>
        <v>5</v>
      </c>
      <c r="H74" s="15">
        <v>0</v>
      </c>
      <c r="I74" s="7">
        <f t="shared" si="7"/>
        <v>0</v>
      </c>
      <c r="J74" s="7">
        <f t="shared" si="8"/>
        <v>5</v>
      </c>
    </row>
    <row r="75" spans="1:10" ht="23.1" customHeight="1">
      <c r="A75" s="3" t="s">
        <v>106</v>
      </c>
      <c r="B75" s="19" t="s">
        <v>169</v>
      </c>
      <c r="C75" s="19"/>
      <c r="D75" s="3" t="s">
        <v>222</v>
      </c>
      <c r="E75" s="3">
        <v>25</v>
      </c>
      <c r="F75" s="13"/>
      <c r="G75" s="7">
        <f t="shared" si="6"/>
        <v>25</v>
      </c>
      <c r="H75" s="15">
        <v>0</v>
      </c>
      <c r="I75" s="7">
        <f t="shared" si="7"/>
        <v>0</v>
      </c>
      <c r="J75" s="7">
        <f t="shared" si="8"/>
        <v>25</v>
      </c>
    </row>
    <row r="76" spans="1:10" ht="23.1" customHeight="1">
      <c r="A76" s="3" t="s">
        <v>107</v>
      </c>
      <c r="B76" s="19" t="s">
        <v>170</v>
      </c>
      <c r="C76" s="19"/>
      <c r="D76" s="3" t="s">
        <v>222</v>
      </c>
      <c r="E76" s="3">
        <v>366</v>
      </c>
      <c r="F76" s="13"/>
      <c r="G76" s="7">
        <f t="shared" si="6"/>
        <v>366</v>
      </c>
      <c r="H76" s="15">
        <v>0</v>
      </c>
      <c r="I76" s="7">
        <f t="shared" si="7"/>
        <v>0</v>
      </c>
      <c r="J76" s="7">
        <f t="shared" si="8"/>
        <v>366</v>
      </c>
    </row>
    <row r="77" spans="1:10" ht="23.1" customHeight="1">
      <c r="A77" s="3" t="s">
        <v>108</v>
      </c>
      <c r="B77" s="19" t="s">
        <v>171</v>
      </c>
      <c r="C77" s="19"/>
      <c r="D77" s="3" t="s">
        <v>223</v>
      </c>
      <c r="E77" s="3">
        <v>8</v>
      </c>
      <c r="F77" s="13"/>
      <c r="G77" s="7">
        <f t="shared" si="6"/>
        <v>8</v>
      </c>
      <c r="H77" s="15">
        <v>0</v>
      </c>
      <c r="I77" s="7">
        <f t="shared" si="7"/>
        <v>0</v>
      </c>
      <c r="J77" s="7">
        <f t="shared" si="8"/>
        <v>8</v>
      </c>
    </row>
    <row r="78" spans="1:10" ht="23.1" customHeight="1">
      <c r="A78" s="3" t="s">
        <v>109</v>
      </c>
      <c r="B78" s="19" t="s">
        <v>172</v>
      </c>
      <c r="C78" s="19"/>
      <c r="D78" s="3" t="s">
        <v>45</v>
      </c>
      <c r="E78" s="3">
        <v>20</v>
      </c>
      <c r="F78" s="13"/>
      <c r="G78" s="7">
        <f t="shared" si="6"/>
        <v>20</v>
      </c>
      <c r="H78" s="15">
        <v>0</v>
      </c>
      <c r="I78" s="7">
        <f t="shared" si="7"/>
        <v>0</v>
      </c>
      <c r="J78" s="7">
        <f t="shared" si="8"/>
        <v>20</v>
      </c>
    </row>
    <row r="79" spans="1:10" ht="23.1" customHeight="1">
      <c r="A79" s="3" t="s">
        <v>110</v>
      </c>
      <c r="B79" s="19" t="s">
        <v>173</v>
      </c>
      <c r="C79" s="19"/>
      <c r="D79" s="3" t="s">
        <v>45</v>
      </c>
      <c r="E79" s="3">
        <v>20</v>
      </c>
      <c r="F79" s="13"/>
      <c r="G79" s="7">
        <f t="shared" si="6"/>
        <v>20</v>
      </c>
      <c r="H79" s="15">
        <v>0</v>
      </c>
      <c r="I79" s="7">
        <f t="shared" si="7"/>
        <v>0</v>
      </c>
      <c r="J79" s="7">
        <f t="shared" si="8"/>
        <v>20</v>
      </c>
    </row>
    <row r="80" spans="1:10" ht="23.1" customHeight="1">
      <c r="A80" s="3" t="s">
        <v>111</v>
      </c>
      <c r="B80" s="19" t="s">
        <v>174</v>
      </c>
      <c r="C80" s="19"/>
      <c r="D80" s="3" t="s">
        <v>45</v>
      </c>
      <c r="E80" s="3">
        <v>6</v>
      </c>
      <c r="F80" s="13"/>
      <c r="G80" s="7">
        <f t="shared" si="6"/>
        <v>6</v>
      </c>
      <c r="H80" s="15">
        <v>0</v>
      </c>
      <c r="I80" s="7">
        <f t="shared" si="7"/>
        <v>0</v>
      </c>
      <c r="J80" s="7">
        <f t="shared" si="8"/>
        <v>6</v>
      </c>
    </row>
    <row r="81" spans="1:10" ht="23.1" customHeight="1">
      <c r="A81" s="3" t="s">
        <v>112</v>
      </c>
      <c r="B81" s="19" t="s">
        <v>175</v>
      </c>
      <c r="C81" s="19"/>
      <c r="D81" s="3" t="s">
        <v>221</v>
      </c>
      <c r="E81" s="3">
        <v>10</v>
      </c>
      <c r="F81" s="13"/>
      <c r="G81" s="7">
        <f t="shared" si="6"/>
        <v>10</v>
      </c>
      <c r="H81" s="15">
        <v>0</v>
      </c>
      <c r="I81" s="7">
        <f t="shared" si="7"/>
        <v>0</v>
      </c>
      <c r="J81" s="7">
        <f t="shared" si="8"/>
        <v>10</v>
      </c>
    </row>
    <row r="82" spans="1:10" ht="23.1" customHeight="1">
      <c r="A82" s="3" t="s">
        <v>113</v>
      </c>
      <c r="B82" s="19" t="s">
        <v>176</v>
      </c>
      <c r="C82" s="19"/>
      <c r="D82" s="3" t="s">
        <v>45</v>
      </c>
      <c r="E82" s="3">
        <v>10</v>
      </c>
      <c r="F82" s="13"/>
      <c r="G82" s="7">
        <f t="shared" si="6"/>
        <v>10</v>
      </c>
      <c r="H82" s="15">
        <v>0</v>
      </c>
      <c r="I82" s="7">
        <f t="shared" si="7"/>
        <v>0</v>
      </c>
      <c r="J82" s="7">
        <f t="shared" si="8"/>
        <v>10</v>
      </c>
    </row>
    <row r="83" spans="1:10" ht="23.1" customHeight="1">
      <c r="A83" s="3" t="s">
        <v>114</v>
      </c>
      <c r="B83" s="19" t="s">
        <v>188</v>
      </c>
      <c r="C83" s="19"/>
      <c r="D83" s="3" t="s">
        <v>45</v>
      </c>
      <c r="E83" s="12">
        <v>4100</v>
      </c>
      <c r="F83" s="13"/>
      <c r="G83" s="7">
        <f t="shared" si="6"/>
        <v>4100</v>
      </c>
      <c r="H83" s="15">
        <v>0</v>
      </c>
      <c r="I83" s="7">
        <f t="shared" si="7"/>
        <v>0</v>
      </c>
      <c r="J83" s="7">
        <f t="shared" si="8"/>
        <v>4100</v>
      </c>
    </row>
    <row r="84" spans="1:10" ht="26.25" customHeight="1">
      <c r="A84" s="3" t="s">
        <v>115</v>
      </c>
      <c r="B84" s="19" t="s">
        <v>189</v>
      </c>
      <c r="C84" s="19"/>
      <c r="D84" s="3" t="s">
        <v>45</v>
      </c>
      <c r="E84" s="3">
        <v>100</v>
      </c>
      <c r="F84" s="13"/>
      <c r="G84" s="7">
        <f t="shared" si="6"/>
        <v>100</v>
      </c>
      <c r="H84" s="15">
        <v>0</v>
      </c>
      <c r="I84" s="7">
        <f t="shared" si="7"/>
        <v>0</v>
      </c>
      <c r="J84" s="7">
        <f t="shared" si="8"/>
        <v>100</v>
      </c>
    </row>
    <row r="85" spans="1:10" ht="23.1" customHeight="1">
      <c r="A85" s="3" t="s">
        <v>116</v>
      </c>
      <c r="B85" s="19" t="s">
        <v>190</v>
      </c>
      <c r="C85" s="19"/>
      <c r="D85" s="3" t="s">
        <v>221</v>
      </c>
      <c r="E85" s="3">
        <v>79</v>
      </c>
      <c r="F85" s="13"/>
      <c r="G85" s="7">
        <f t="shared" si="6"/>
        <v>79</v>
      </c>
      <c r="H85" s="15">
        <v>0</v>
      </c>
      <c r="I85" s="7">
        <f t="shared" si="7"/>
        <v>0</v>
      </c>
      <c r="J85" s="7">
        <f t="shared" si="8"/>
        <v>79</v>
      </c>
    </row>
    <row r="86" spans="1:10" ht="23.1" customHeight="1">
      <c r="A86" s="3" t="s">
        <v>117</v>
      </c>
      <c r="B86" s="19" t="s">
        <v>191</v>
      </c>
      <c r="C86" s="19"/>
      <c r="D86" s="3" t="s">
        <v>221</v>
      </c>
      <c r="E86" s="3">
        <v>46</v>
      </c>
      <c r="F86" s="13"/>
      <c r="G86" s="7">
        <f t="shared" si="6"/>
        <v>46</v>
      </c>
      <c r="H86" s="15">
        <v>0</v>
      </c>
      <c r="I86" s="7">
        <f t="shared" si="7"/>
        <v>0</v>
      </c>
      <c r="J86" s="7">
        <f t="shared" si="8"/>
        <v>46</v>
      </c>
    </row>
    <row r="87" spans="1:10" ht="23.1" customHeight="1">
      <c r="A87" s="3" t="s">
        <v>118</v>
      </c>
      <c r="B87" s="19" t="s">
        <v>192</v>
      </c>
      <c r="C87" s="19"/>
      <c r="D87" s="3" t="s">
        <v>221</v>
      </c>
      <c r="E87" s="3">
        <v>10</v>
      </c>
      <c r="F87" s="13"/>
      <c r="G87" s="7">
        <f t="shared" si="6"/>
        <v>10</v>
      </c>
      <c r="H87" s="15">
        <v>0</v>
      </c>
      <c r="I87" s="7">
        <f t="shared" si="7"/>
        <v>0</v>
      </c>
      <c r="J87" s="7">
        <f t="shared" si="8"/>
        <v>10</v>
      </c>
    </row>
    <row r="88" spans="1:10" ht="23.1" customHeight="1">
      <c r="A88" s="3" t="s">
        <v>119</v>
      </c>
      <c r="B88" s="19" t="s">
        <v>193</v>
      </c>
      <c r="C88" s="19"/>
      <c r="D88" s="3" t="s">
        <v>221</v>
      </c>
      <c r="E88" s="3">
        <v>43</v>
      </c>
      <c r="F88" s="13"/>
      <c r="G88" s="7">
        <f t="shared" si="6"/>
        <v>43</v>
      </c>
      <c r="H88" s="15">
        <v>0</v>
      </c>
      <c r="I88" s="7">
        <f t="shared" si="7"/>
        <v>0</v>
      </c>
      <c r="J88" s="7">
        <f t="shared" si="8"/>
        <v>43</v>
      </c>
    </row>
    <row r="89" spans="1:10" ht="23.1" customHeight="1">
      <c r="A89" s="3" t="s">
        <v>120</v>
      </c>
      <c r="B89" s="19" t="s">
        <v>194</v>
      </c>
      <c r="C89" s="19"/>
      <c r="D89" s="3" t="s">
        <v>221</v>
      </c>
      <c r="E89" s="3">
        <v>20</v>
      </c>
      <c r="F89" s="13"/>
      <c r="G89" s="7">
        <f t="shared" si="6"/>
        <v>20</v>
      </c>
      <c r="H89" s="15">
        <v>0</v>
      </c>
      <c r="I89" s="7">
        <f t="shared" si="7"/>
        <v>0</v>
      </c>
      <c r="J89" s="7">
        <f t="shared" si="8"/>
        <v>20</v>
      </c>
    </row>
    <row r="90" spans="1:10" ht="38.25" customHeight="1">
      <c r="A90" s="3" t="s">
        <v>121</v>
      </c>
      <c r="B90" s="19" t="s">
        <v>195</v>
      </c>
      <c r="C90" s="19"/>
      <c r="D90" s="3" t="s">
        <v>221</v>
      </c>
      <c r="E90" s="3">
        <v>50</v>
      </c>
      <c r="F90" s="13"/>
      <c r="G90" s="7">
        <f t="shared" si="6"/>
        <v>50</v>
      </c>
      <c r="H90" s="15">
        <v>0</v>
      </c>
      <c r="I90" s="7">
        <f t="shared" si="7"/>
        <v>0</v>
      </c>
      <c r="J90" s="7">
        <f t="shared" si="8"/>
        <v>50</v>
      </c>
    </row>
    <row r="91" spans="1:10" ht="39.75" customHeight="1">
      <c r="A91" s="3" t="s">
        <v>122</v>
      </c>
      <c r="B91" s="19" t="s">
        <v>196</v>
      </c>
      <c r="C91" s="19"/>
      <c r="D91" s="3" t="s">
        <v>221</v>
      </c>
      <c r="E91" s="3">
        <v>500</v>
      </c>
      <c r="F91" s="13"/>
      <c r="G91" s="7">
        <f t="shared" si="6"/>
        <v>500</v>
      </c>
      <c r="H91" s="15">
        <v>0</v>
      </c>
      <c r="I91" s="7">
        <f t="shared" si="7"/>
        <v>0</v>
      </c>
      <c r="J91" s="7">
        <f t="shared" si="8"/>
        <v>500</v>
      </c>
    </row>
    <row r="92" spans="1:10" ht="23.1" customHeight="1">
      <c r="A92" s="3" t="s">
        <v>123</v>
      </c>
      <c r="B92" s="19" t="s">
        <v>197</v>
      </c>
      <c r="C92" s="19"/>
      <c r="D92" s="3" t="s">
        <v>221</v>
      </c>
      <c r="E92" s="3">
        <v>40</v>
      </c>
      <c r="F92" s="13"/>
      <c r="G92" s="7">
        <f t="shared" si="6"/>
        <v>40</v>
      </c>
      <c r="H92" s="15">
        <v>0</v>
      </c>
      <c r="I92" s="7">
        <f t="shared" si="7"/>
        <v>0</v>
      </c>
      <c r="J92" s="7">
        <f t="shared" si="8"/>
        <v>40</v>
      </c>
    </row>
    <row r="93" spans="1:10" ht="23.1" customHeight="1">
      <c r="A93" s="3" t="s">
        <v>124</v>
      </c>
      <c r="B93" s="19" t="s">
        <v>198</v>
      </c>
      <c r="C93" s="19"/>
      <c r="D93" s="3" t="s">
        <v>221</v>
      </c>
      <c r="E93" s="3">
        <v>67</v>
      </c>
      <c r="F93" s="13"/>
      <c r="G93" s="7">
        <f t="shared" si="6"/>
        <v>67</v>
      </c>
      <c r="H93" s="15">
        <v>0</v>
      </c>
      <c r="I93" s="7">
        <f t="shared" si="7"/>
        <v>0</v>
      </c>
      <c r="J93" s="7">
        <f t="shared" si="8"/>
        <v>67</v>
      </c>
    </row>
    <row r="94" spans="1:10" ht="23.1" customHeight="1">
      <c r="A94" s="3" t="s">
        <v>125</v>
      </c>
      <c r="B94" s="19" t="s">
        <v>199</v>
      </c>
      <c r="C94" s="19"/>
      <c r="D94" s="3" t="s">
        <v>45</v>
      </c>
      <c r="E94" s="3">
        <v>1</v>
      </c>
      <c r="F94" s="13"/>
      <c r="G94" s="7">
        <f t="shared" si="6"/>
        <v>1</v>
      </c>
      <c r="H94" s="15">
        <v>0</v>
      </c>
      <c r="I94" s="7">
        <f t="shared" si="7"/>
        <v>0</v>
      </c>
      <c r="J94" s="7">
        <f t="shared" si="8"/>
        <v>1</v>
      </c>
    </row>
    <row r="95" spans="1:10" ht="27" customHeight="1">
      <c r="A95" s="3" t="s">
        <v>126</v>
      </c>
      <c r="B95" s="19" t="s">
        <v>200</v>
      </c>
      <c r="C95" s="19"/>
      <c r="D95" s="3" t="s">
        <v>221</v>
      </c>
      <c r="E95" s="3">
        <v>23</v>
      </c>
      <c r="F95" s="13"/>
      <c r="G95" s="7">
        <f t="shared" si="6"/>
        <v>23</v>
      </c>
      <c r="H95" s="15">
        <v>0</v>
      </c>
      <c r="I95" s="7">
        <f t="shared" si="7"/>
        <v>0</v>
      </c>
      <c r="J95" s="7">
        <f t="shared" si="8"/>
        <v>23</v>
      </c>
    </row>
    <row r="96" spans="1:10" ht="27" customHeight="1">
      <c r="A96" s="3" t="s">
        <v>127</v>
      </c>
      <c r="B96" s="19" t="s">
        <v>201</v>
      </c>
      <c r="C96" s="19"/>
      <c r="D96" s="3" t="s">
        <v>221</v>
      </c>
      <c r="E96" s="3">
        <v>180</v>
      </c>
      <c r="F96" s="13"/>
      <c r="G96" s="7">
        <f t="shared" si="6"/>
        <v>180</v>
      </c>
      <c r="H96" s="15">
        <v>0</v>
      </c>
      <c r="I96" s="7">
        <f t="shared" si="7"/>
        <v>0</v>
      </c>
      <c r="J96" s="7">
        <f t="shared" si="8"/>
        <v>180</v>
      </c>
    </row>
    <row r="97" spans="1:10" ht="23.1" customHeight="1">
      <c r="A97" s="3" t="s">
        <v>128</v>
      </c>
      <c r="B97" s="19" t="s">
        <v>202</v>
      </c>
      <c r="C97" s="19"/>
      <c r="D97" s="3" t="s">
        <v>221</v>
      </c>
      <c r="E97" s="3">
        <v>195</v>
      </c>
      <c r="F97" s="13"/>
      <c r="G97" s="7">
        <f t="shared" si="6"/>
        <v>195</v>
      </c>
      <c r="H97" s="15">
        <v>0</v>
      </c>
      <c r="I97" s="7">
        <f t="shared" si="7"/>
        <v>0</v>
      </c>
      <c r="J97" s="7">
        <f t="shared" si="8"/>
        <v>195</v>
      </c>
    </row>
    <row r="98" spans="1:10" ht="23.1" customHeight="1">
      <c r="A98" s="3" t="s">
        <v>129</v>
      </c>
      <c r="B98" s="19" t="s">
        <v>203</v>
      </c>
      <c r="C98" s="19"/>
      <c r="D98" s="3" t="s">
        <v>221</v>
      </c>
      <c r="E98" s="3">
        <v>260</v>
      </c>
      <c r="F98" s="13"/>
      <c r="G98" s="7">
        <f t="shared" si="6"/>
        <v>260</v>
      </c>
      <c r="H98" s="15">
        <v>0</v>
      </c>
      <c r="I98" s="7">
        <f t="shared" si="7"/>
        <v>0</v>
      </c>
      <c r="J98" s="7">
        <f t="shared" si="8"/>
        <v>260</v>
      </c>
    </row>
    <row r="99" spans="1:10" ht="23.1" customHeight="1">
      <c r="A99" s="3" t="s">
        <v>130</v>
      </c>
      <c r="B99" s="19" t="s">
        <v>204</v>
      </c>
      <c r="C99" s="19"/>
      <c r="D99" s="3" t="s">
        <v>221</v>
      </c>
      <c r="E99" s="3">
        <v>19</v>
      </c>
      <c r="F99" s="13"/>
      <c r="G99" s="7">
        <f t="shared" si="6"/>
        <v>19</v>
      </c>
      <c r="H99" s="15">
        <v>0</v>
      </c>
      <c r="I99" s="7">
        <f t="shared" si="7"/>
        <v>0</v>
      </c>
      <c r="J99" s="7">
        <f t="shared" si="8"/>
        <v>19</v>
      </c>
    </row>
    <row r="100" spans="1:10" ht="23.1" customHeight="1">
      <c r="A100" s="3" t="s">
        <v>131</v>
      </c>
      <c r="B100" s="19" t="s">
        <v>205</v>
      </c>
      <c r="C100" s="19"/>
      <c r="D100" s="3" t="s">
        <v>221</v>
      </c>
      <c r="E100" s="3">
        <v>19</v>
      </c>
      <c r="F100" s="13"/>
      <c r="G100" s="7">
        <f t="shared" si="6"/>
        <v>19</v>
      </c>
      <c r="H100" s="15">
        <v>0</v>
      </c>
      <c r="I100" s="7">
        <f t="shared" si="7"/>
        <v>0</v>
      </c>
      <c r="J100" s="7">
        <f t="shared" si="8"/>
        <v>19</v>
      </c>
    </row>
    <row r="101" spans="1:10" ht="23.1" customHeight="1">
      <c r="A101" s="3" t="s">
        <v>132</v>
      </c>
      <c r="B101" s="19" t="s">
        <v>206</v>
      </c>
      <c r="C101" s="19"/>
      <c r="D101" s="3" t="s">
        <v>221</v>
      </c>
      <c r="E101" s="3">
        <v>10</v>
      </c>
      <c r="F101" s="13"/>
      <c r="G101" s="7">
        <f t="shared" si="6"/>
        <v>10</v>
      </c>
      <c r="H101" s="15">
        <v>0</v>
      </c>
      <c r="I101" s="7">
        <f t="shared" si="7"/>
        <v>0</v>
      </c>
      <c r="J101" s="7">
        <f t="shared" si="8"/>
        <v>10</v>
      </c>
    </row>
    <row r="102" spans="1:10" ht="23.1" customHeight="1">
      <c r="A102" s="3" t="s">
        <v>133</v>
      </c>
      <c r="B102" s="19" t="s">
        <v>207</v>
      </c>
      <c r="C102" s="19"/>
      <c r="D102" s="3" t="s">
        <v>221</v>
      </c>
      <c r="E102" s="3">
        <v>12</v>
      </c>
      <c r="F102" s="13"/>
      <c r="G102" s="7">
        <f t="shared" si="6"/>
        <v>12</v>
      </c>
      <c r="H102" s="15">
        <v>0</v>
      </c>
      <c r="I102" s="7">
        <f t="shared" si="7"/>
        <v>0</v>
      </c>
      <c r="J102" s="7">
        <f t="shared" si="8"/>
        <v>12</v>
      </c>
    </row>
    <row r="103" spans="1:10" ht="23.1" customHeight="1">
      <c r="A103" s="3" t="s">
        <v>134</v>
      </c>
      <c r="B103" s="19" t="s">
        <v>225</v>
      </c>
      <c r="C103" s="19"/>
      <c r="D103" s="3" t="s">
        <v>221</v>
      </c>
      <c r="E103" s="3">
        <v>30</v>
      </c>
      <c r="F103" s="13"/>
      <c r="G103" s="7">
        <f t="shared" si="6"/>
        <v>30</v>
      </c>
      <c r="H103" s="15">
        <v>0</v>
      </c>
      <c r="I103" s="7">
        <f t="shared" si="7"/>
        <v>0</v>
      </c>
      <c r="J103" s="7">
        <f t="shared" si="8"/>
        <v>30</v>
      </c>
    </row>
    <row r="104" spans="1:10" ht="27" customHeight="1">
      <c r="A104" s="3" t="s">
        <v>135</v>
      </c>
      <c r="B104" s="19" t="s">
        <v>208</v>
      </c>
      <c r="C104" s="19"/>
      <c r="D104" s="3" t="s">
        <v>221</v>
      </c>
      <c r="E104" s="3">
        <v>30</v>
      </c>
      <c r="F104" s="13"/>
      <c r="G104" s="7">
        <f t="shared" si="6"/>
        <v>30</v>
      </c>
      <c r="H104" s="15">
        <v>0</v>
      </c>
      <c r="I104" s="7">
        <f t="shared" si="7"/>
        <v>0</v>
      </c>
      <c r="J104" s="7">
        <f t="shared" si="8"/>
        <v>30</v>
      </c>
    </row>
    <row r="105" spans="1:10" ht="27" customHeight="1">
      <c r="A105" s="3" t="s">
        <v>136</v>
      </c>
      <c r="B105" s="19" t="s">
        <v>209</v>
      </c>
      <c r="C105" s="19"/>
      <c r="D105" s="3" t="s">
        <v>221</v>
      </c>
      <c r="E105" s="3">
        <v>130</v>
      </c>
      <c r="F105" s="13"/>
      <c r="G105" s="7">
        <f t="shared" si="6"/>
        <v>130</v>
      </c>
      <c r="H105" s="15">
        <v>0</v>
      </c>
      <c r="I105" s="7">
        <f t="shared" si="7"/>
        <v>0</v>
      </c>
      <c r="J105" s="7">
        <f t="shared" si="8"/>
        <v>130</v>
      </c>
    </row>
    <row r="106" spans="1:10" ht="23.1" customHeight="1">
      <c r="A106" s="3" t="s">
        <v>137</v>
      </c>
      <c r="B106" s="19" t="s">
        <v>210</v>
      </c>
      <c r="C106" s="19"/>
      <c r="D106" s="3" t="s">
        <v>221</v>
      </c>
      <c r="E106" s="3">
        <v>30</v>
      </c>
      <c r="F106" s="13"/>
      <c r="G106" s="7">
        <f t="shared" si="6"/>
        <v>30</v>
      </c>
      <c r="H106" s="15">
        <v>0</v>
      </c>
      <c r="I106" s="7">
        <f t="shared" si="7"/>
        <v>0</v>
      </c>
      <c r="J106" s="7">
        <f t="shared" si="8"/>
        <v>30</v>
      </c>
    </row>
    <row r="107" spans="1:10" ht="23.1" customHeight="1">
      <c r="A107" s="3" t="s">
        <v>177</v>
      </c>
      <c r="B107" s="19" t="s">
        <v>211</v>
      </c>
      <c r="C107" s="19"/>
      <c r="D107" s="3" t="s">
        <v>221</v>
      </c>
      <c r="E107" s="3">
        <v>32</v>
      </c>
      <c r="F107" s="13"/>
      <c r="G107" s="7">
        <f t="shared" si="6"/>
        <v>32</v>
      </c>
      <c r="H107" s="15">
        <v>0</v>
      </c>
      <c r="I107" s="7">
        <f t="shared" si="7"/>
        <v>0</v>
      </c>
      <c r="J107" s="7">
        <f t="shared" si="8"/>
        <v>32</v>
      </c>
    </row>
    <row r="108" spans="1:10" ht="23.1" customHeight="1">
      <c r="A108" s="3" t="s">
        <v>178</v>
      </c>
      <c r="B108" s="19" t="s">
        <v>212</v>
      </c>
      <c r="C108" s="19"/>
      <c r="D108" s="3" t="s">
        <v>221</v>
      </c>
      <c r="E108" s="3">
        <v>20</v>
      </c>
      <c r="F108" s="13"/>
      <c r="G108" s="7">
        <f t="shared" si="6"/>
        <v>20</v>
      </c>
      <c r="H108" s="15">
        <v>0</v>
      </c>
      <c r="I108" s="7">
        <f t="shared" si="7"/>
        <v>0</v>
      </c>
      <c r="J108" s="7">
        <f t="shared" si="8"/>
        <v>20</v>
      </c>
    </row>
    <row r="109" spans="1:10" ht="27" customHeight="1">
      <c r="A109" s="3" t="s">
        <v>179</v>
      </c>
      <c r="B109" s="19" t="s">
        <v>213</v>
      </c>
      <c r="C109" s="19"/>
      <c r="D109" s="3" t="s">
        <v>221</v>
      </c>
      <c r="E109" s="3">
        <v>10</v>
      </c>
      <c r="F109" s="13"/>
      <c r="G109" s="7">
        <f t="shared" si="6"/>
        <v>10</v>
      </c>
      <c r="H109" s="15">
        <v>0</v>
      </c>
      <c r="I109" s="7">
        <f t="shared" si="7"/>
        <v>0</v>
      </c>
      <c r="J109" s="7">
        <f t="shared" si="8"/>
        <v>10</v>
      </c>
    </row>
    <row r="110" spans="1:10" ht="27" customHeight="1">
      <c r="A110" s="3" t="s">
        <v>180</v>
      </c>
      <c r="B110" s="19" t="s">
        <v>214</v>
      </c>
      <c r="C110" s="19"/>
      <c r="D110" s="3" t="s">
        <v>221</v>
      </c>
      <c r="E110" s="3">
        <v>10</v>
      </c>
      <c r="F110" s="13"/>
      <c r="G110" s="7">
        <f t="shared" si="6"/>
        <v>10</v>
      </c>
      <c r="H110" s="15">
        <v>0</v>
      </c>
      <c r="I110" s="7">
        <f t="shared" si="7"/>
        <v>0</v>
      </c>
      <c r="J110" s="7">
        <f t="shared" si="8"/>
        <v>10</v>
      </c>
    </row>
    <row r="111" spans="1:10" ht="23.1" customHeight="1">
      <c r="A111" s="3" t="s">
        <v>181</v>
      </c>
      <c r="B111" s="19" t="s">
        <v>215</v>
      </c>
      <c r="C111" s="19"/>
      <c r="D111" s="3" t="s">
        <v>221</v>
      </c>
      <c r="E111" s="12">
        <v>4050</v>
      </c>
      <c r="F111" s="13"/>
      <c r="G111" s="7">
        <f t="shared" si="6"/>
        <v>4050</v>
      </c>
      <c r="H111" s="15">
        <v>0</v>
      </c>
      <c r="I111" s="7">
        <f t="shared" si="7"/>
        <v>0</v>
      </c>
      <c r="J111" s="7">
        <f t="shared" si="8"/>
        <v>4050</v>
      </c>
    </row>
    <row r="112" spans="1:10" ht="23.1" customHeight="1">
      <c r="A112" s="3" t="s">
        <v>182</v>
      </c>
      <c r="B112" s="19" t="s">
        <v>216</v>
      </c>
      <c r="C112" s="19"/>
      <c r="D112" s="3" t="s">
        <v>221</v>
      </c>
      <c r="E112" s="3">
        <v>20</v>
      </c>
      <c r="F112" s="13"/>
      <c r="G112" s="7">
        <f t="shared" si="6"/>
        <v>20</v>
      </c>
      <c r="H112" s="15">
        <v>0</v>
      </c>
      <c r="I112" s="7">
        <f t="shared" si="7"/>
        <v>0</v>
      </c>
      <c r="J112" s="7">
        <f t="shared" si="8"/>
        <v>20</v>
      </c>
    </row>
    <row r="113" spans="1:10" ht="23.1" customHeight="1">
      <c r="A113" s="3" t="s">
        <v>183</v>
      </c>
      <c r="B113" s="19" t="s">
        <v>217</v>
      </c>
      <c r="C113" s="19"/>
      <c r="D113" s="3" t="s">
        <v>221</v>
      </c>
      <c r="E113" s="3">
        <v>5</v>
      </c>
      <c r="F113" s="13"/>
      <c r="G113" s="7">
        <f t="shared" si="6"/>
        <v>5</v>
      </c>
      <c r="H113" s="15">
        <v>0</v>
      </c>
      <c r="I113" s="7">
        <f t="shared" si="7"/>
        <v>0</v>
      </c>
      <c r="J113" s="7">
        <f t="shared" si="8"/>
        <v>5</v>
      </c>
    </row>
    <row r="114" spans="1:10" ht="26.25" customHeight="1">
      <c r="A114" s="3" t="s">
        <v>184</v>
      </c>
      <c r="B114" s="19" t="s">
        <v>218</v>
      </c>
      <c r="C114" s="19"/>
      <c r="D114" s="3" t="s">
        <v>221</v>
      </c>
      <c r="E114" s="3">
        <v>12</v>
      </c>
      <c r="F114" s="13"/>
      <c r="G114" s="7">
        <f t="shared" si="6"/>
        <v>12</v>
      </c>
      <c r="H114" s="15">
        <v>0</v>
      </c>
      <c r="I114" s="7">
        <f t="shared" si="7"/>
        <v>0</v>
      </c>
      <c r="J114" s="7">
        <f t="shared" si="8"/>
        <v>12</v>
      </c>
    </row>
    <row r="115" spans="1:10" ht="23.1" customHeight="1">
      <c r="A115" s="3" t="s">
        <v>185</v>
      </c>
      <c r="B115" s="19" t="s">
        <v>219</v>
      </c>
      <c r="C115" s="19"/>
      <c r="D115" s="3" t="s">
        <v>221</v>
      </c>
      <c r="E115" s="3">
        <v>15</v>
      </c>
      <c r="F115" s="13"/>
      <c r="G115" s="7">
        <f t="shared" si="6"/>
        <v>15</v>
      </c>
      <c r="H115" s="15">
        <v>0</v>
      </c>
      <c r="I115" s="7">
        <f t="shared" si="7"/>
        <v>0</v>
      </c>
      <c r="J115" s="7">
        <f t="shared" si="8"/>
        <v>15</v>
      </c>
    </row>
    <row r="116" spans="1:10" ht="23.1" customHeight="1">
      <c r="A116" s="3" t="s">
        <v>186</v>
      </c>
      <c r="B116" s="19" t="s">
        <v>226</v>
      </c>
      <c r="C116" s="19"/>
      <c r="D116" s="3" t="s">
        <v>221</v>
      </c>
      <c r="E116" s="3">
        <v>10</v>
      </c>
      <c r="F116" s="13"/>
      <c r="G116" s="7">
        <f t="shared" si="6"/>
        <v>10</v>
      </c>
      <c r="H116" s="15">
        <v>0</v>
      </c>
      <c r="I116" s="7">
        <f t="shared" si="7"/>
        <v>0</v>
      </c>
      <c r="J116" s="7">
        <f t="shared" si="8"/>
        <v>10</v>
      </c>
    </row>
    <row r="117" spans="1:10" ht="23.1" customHeight="1">
      <c r="A117" s="3" t="s">
        <v>187</v>
      </c>
      <c r="B117" s="19" t="s">
        <v>220</v>
      </c>
      <c r="C117" s="19"/>
      <c r="D117" s="3" t="s">
        <v>224</v>
      </c>
      <c r="E117" s="3">
        <v>5</v>
      </c>
      <c r="F117" s="13"/>
      <c r="G117" s="7">
        <f t="shared" si="6"/>
        <v>5</v>
      </c>
      <c r="H117" s="15">
        <v>0</v>
      </c>
      <c r="I117" s="7">
        <f t="shared" si="7"/>
        <v>0</v>
      </c>
      <c r="J117" s="7">
        <f t="shared" si="8"/>
        <v>5</v>
      </c>
    </row>
    <row r="118" spans="1:10" ht="23.1" customHeight="1">
      <c r="A118" s="20" t="s">
        <v>79</v>
      </c>
      <c r="B118" s="21"/>
      <c r="C118" s="21"/>
      <c r="D118" s="21"/>
      <c r="E118" s="21"/>
      <c r="F118" s="22"/>
      <c r="G118" s="16">
        <f>SUM(G19:G117)</f>
        <v>20497</v>
      </c>
      <c r="H118" s="17" t="s">
        <v>80</v>
      </c>
      <c r="I118" s="18">
        <f>SUM(I19:I117)</f>
        <v>0</v>
      </c>
      <c r="J118" s="16">
        <f>SUM(J19:J117)</f>
        <v>20497</v>
      </c>
    </row>
    <row r="119" spans="1:10">
      <c r="A119" s="1"/>
      <c r="B119" s="2"/>
    </row>
  </sheetData>
  <mergeCells count="120">
    <mergeCell ref="A5:J5"/>
    <mergeCell ref="C1:J1"/>
    <mergeCell ref="C2:J2"/>
    <mergeCell ref="C3:J3"/>
    <mergeCell ref="C4:J4"/>
    <mergeCell ref="A1:B4"/>
    <mergeCell ref="B29:C29"/>
    <mergeCell ref="A7:B7"/>
    <mergeCell ref="A8:B8"/>
    <mergeCell ref="B18:C18"/>
    <mergeCell ref="C12:J12"/>
    <mergeCell ref="A12:B12"/>
    <mergeCell ref="C13:J13"/>
    <mergeCell ref="C14:J14"/>
    <mergeCell ref="C7:J7"/>
    <mergeCell ref="C8:J8"/>
    <mergeCell ref="A10:J10"/>
    <mergeCell ref="A17:J17"/>
    <mergeCell ref="A16:J16"/>
    <mergeCell ref="A15:J15"/>
    <mergeCell ref="A6:J6"/>
    <mergeCell ref="B57:C57"/>
    <mergeCell ref="B58:C58"/>
    <mergeCell ref="B59:C59"/>
    <mergeCell ref="B60:C60"/>
    <mergeCell ref="B61:C61"/>
    <mergeCell ref="B33:C33"/>
    <mergeCell ref="B19:C19"/>
    <mergeCell ref="B20:C20"/>
    <mergeCell ref="B21:C21"/>
    <mergeCell ref="B28:C28"/>
    <mergeCell ref="B27:C27"/>
    <mergeCell ref="B26:C26"/>
    <mergeCell ref="B25:C25"/>
    <mergeCell ref="B24:C24"/>
    <mergeCell ref="B23:C23"/>
    <mergeCell ref="B22:C22"/>
    <mergeCell ref="B30:C30"/>
    <mergeCell ref="B31:C31"/>
    <mergeCell ref="B32:C32"/>
    <mergeCell ref="B37:C37"/>
    <mergeCell ref="B38:C38"/>
    <mergeCell ref="B34:C34"/>
    <mergeCell ref="B35:C35"/>
    <mergeCell ref="B36:C36"/>
    <mergeCell ref="B66:C66"/>
    <mergeCell ref="A118:F118"/>
    <mergeCell ref="B62:C62"/>
    <mergeCell ref="B63:C63"/>
    <mergeCell ref="B64:C64"/>
    <mergeCell ref="B65:C65"/>
    <mergeCell ref="B67:C67"/>
    <mergeCell ref="B70:C70"/>
    <mergeCell ref="B71:C71"/>
    <mergeCell ref="B72:C72"/>
    <mergeCell ref="B73:C73"/>
    <mergeCell ref="B74:C74"/>
    <mergeCell ref="B75:C75"/>
    <mergeCell ref="B76:C76"/>
    <mergeCell ref="B77:C77"/>
    <mergeCell ref="B83:C83"/>
    <mergeCell ref="B84:C84"/>
    <mergeCell ref="B85:C85"/>
    <mergeCell ref="B86:C86"/>
    <mergeCell ref="B87:C87"/>
    <mergeCell ref="B78:C78"/>
    <mergeCell ref="B79:C79"/>
    <mergeCell ref="B80:C80"/>
    <mergeCell ref="B51:C51"/>
    <mergeCell ref="B55:C55"/>
    <mergeCell ref="B56:C56"/>
    <mergeCell ref="B39:C39"/>
    <mergeCell ref="B42:C42"/>
    <mergeCell ref="B44:C44"/>
    <mergeCell ref="B52:C52"/>
    <mergeCell ref="B53:C53"/>
    <mergeCell ref="B54:C54"/>
    <mergeCell ref="B46:C46"/>
    <mergeCell ref="B45:C45"/>
    <mergeCell ref="B47:C47"/>
    <mergeCell ref="B48:C48"/>
    <mergeCell ref="B50:C50"/>
    <mergeCell ref="B40:C40"/>
    <mergeCell ref="B41:C41"/>
    <mergeCell ref="B43:C43"/>
    <mergeCell ref="B49:C49"/>
    <mergeCell ref="B93:C93"/>
    <mergeCell ref="B94:C94"/>
    <mergeCell ref="B95:C95"/>
    <mergeCell ref="B96:C96"/>
    <mergeCell ref="B97:C97"/>
    <mergeCell ref="B88:C88"/>
    <mergeCell ref="B89:C89"/>
    <mergeCell ref="B90:C90"/>
    <mergeCell ref="B91:C91"/>
    <mergeCell ref="B92:C92"/>
    <mergeCell ref="B68:C68"/>
    <mergeCell ref="B69:C69"/>
    <mergeCell ref="B113:C113"/>
    <mergeCell ref="B114:C114"/>
    <mergeCell ref="B115:C115"/>
    <mergeCell ref="B116:C116"/>
    <mergeCell ref="B117:C117"/>
    <mergeCell ref="B108:C108"/>
    <mergeCell ref="B109:C109"/>
    <mergeCell ref="B110:C110"/>
    <mergeCell ref="B111:C111"/>
    <mergeCell ref="B112:C112"/>
    <mergeCell ref="B103:C103"/>
    <mergeCell ref="B104:C104"/>
    <mergeCell ref="B105:C105"/>
    <mergeCell ref="B106:C106"/>
    <mergeCell ref="B107:C107"/>
    <mergeCell ref="B98:C98"/>
    <mergeCell ref="B99:C99"/>
    <mergeCell ref="B100:C100"/>
    <mergeCell ref="B101:C101"/>
    <mergeCell ref="B102:C102"/>
    <mergeCell ref="B81:C81"/>
    <mergeCell ref="B82:C82"/>
  </mergeCells>
  <dataValidations count="1">
    <dataValidation type="list" showInputMessage="1" showErrorMessage="1" prompt="Proszę wybrać" sqref="H19:H117">
      <formula1>$M$1:$M$4</formula1>
    </dataValidation>
  </dataValidations>
  <pageMargins left="0.27559055118110237" right="0.27559055118110237" top="0.19685039370078741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4"/>
  <sheetViews>
    <sheetView workbookViewId="0">
      <selection sqref="A1:A3"/>
    </sheetView>
  </sheetViews>
  <sheetFormatPr defaultRowHeight="14.25"/>
  <sheetData>
    <row r="1" spans="1:1">
      <c r="A1" s="5">
        <v>0.05</v>
      </c>
    </row>
    <row r="2" spans="1:1">
      <c r="A2" s="5">
        <v>0.08</v>
      </c>
    </row>
    <row r="3" spans="1:1">
      <c r="A3" s="5">
        <v>0.23</v>
      </c>
    </row>
    <row r="4" spans="1:1">
      <c r="A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2025-11-24T11:22:06Z</cp:lastPrinted>
  <dcterms:created xsi:type="dcterms:W3CDTF">2025-09-15T10:16:12Z</dcterms:created>
  <dcterms:modified xsi:type="dcterms:W3CDTF">2025-11-27T08:34:38Z</dcterms:modified>
</cp:coreProperties>
</file>